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8695" windowHeight="12270" tabRatio="921"/>
  </bookViews>
  <sheets>
    <sheet name="на дату полн на 5 дат" sheetId="1" r:id="rId1"/>
    <sheet name="на дату полн на 6 дат" sheetId="2" r:id="rId2"/>
    <sheet name="на дату полн на 7 дат" sheetId="3" r:id="rId3"/>
    <sheet name="на дату полн на 8 дат" sheetId="4" r:id="rId4"/>
    <sheet name="на дату полн на 9 дат " sheetId="5" r:id="rId5"/>
    <sheet name="на дату полн на 10 дат  " sheetId="6" r:id="rId6"/>
    <sheet name="на дату полн на 11 дат   " sheetId="7" r:id="rId7"/>
    <sheet name="на дату полн на 12дат   " sheetId="8" r:id="rId8"/>
    <sheet name="на дату полн на 13 дат   " sheetId="9" r:id="rId9"/>
    <sheet name="на дату полн на 14 дат  " sheetId="10" r:id="rId10"/>
    <sheet name="на дату полн на 15 дат  " sheetId="11" r:id="rId11"/>
    <sheet name="на дату полн на 16 дат" sheetId="12" r:id="rId12"/>
    <sheet name="ежедн дни 5 " sheetId="13" r:id="rId13"/>
    <sheet name="ежедн дни 10  " sheetId="14" r:id="rId14"/>
    <sheet name="ежедн дни 15" sheetId="15" r:id="rId15"/>
    <sheet name="ежедн дни 20" sheetId="16" r:id="rId16"/>
    <sheet name="ежедн дни 25" sheetId="17" r:id="rId17"/>
    <sheet name="ежедн мес1" sheetId="18" r:id="rId18"/>
    <sheet name="ежедн мес2" sheetId="19" r:id="rId19"/>
    <sheet name="ежедн мес3" sheetId="20" r:id="rId20"/>
    <sheet name="ежедн мес4" sheetId="21" r:id="rId21"/>
    <sheet name="ежедн мес5" sheetId="22" r:id="rId22"/>
    <sheet name="ежедн мес6" sheetId="23" r:id="rId23"/>
    <sheet name="ежедн мес12" sheetId="24" r:id="rId24"/>
    <sheet name="раб дни 5  " sheetId="25" r:id="rId25"/>
    <sheet name="раб дни 10 " sheetId="26" r:id="rId26"/>
    <sheet name="раб дни 15 " sheetId="27" r:id="rId27"/>
    <sheet name="раб дни 20 " sheetId="28" r:id="rId28"/>
    <sheet name="раб дни 25 " sheetId="29" r:id="rId29"/>
    <sheet name="раб мес1 " sheetId="30" r:id="rId30"/>
    <sheet name="раб мес2" sheetId="31" r:id="rId31"/>
    <sheet name="раб мес3" sheetId="32" r:id="rId32"/>
    <sheet name="раб мес4 " sheetId="33" r:id="rId33"/>
    <sheet name="раб мес5" sheetId="34" r:id="rId34"/>
    <sheet name="раб мес6 " sheetId="35" r:id="rId35"/>
    <sheet name="раб мес12 " sheetId="36" r:id="rId36"/>
    <sheet name="вых мес1" sheetId="37" r:id="rId37"/>
    <sheet name="вых мес2 " sheetId="38" r:id="rId38"/>
    <sheet name="вых мес3" sheetId="39" r:id="rId39"/>
    <sheet name="вых мес4  " sheetId="40" r:id="rId40"/>
    <sheet name="вых  мес5" sheetId="41" r:id="rId41"/>
    <sheet name="вых мес6 " sheetId="42" r:id="rId42"/>
    <sheet name="вых мес12 " sheetId="43" r:id="rId43"/>
    <sheet name="вых дет мес1" sheetId="44" r:id="rId44"/>
    <sheet name="вых дет мес2" sheetId="45" r:id="rId45"/>
    <sheet name="вых дет мес3" sheetId="46" r:id="rId46"/>
    <sheet name="вых де т мес4  " sheetId="47" r:id="rId47"/>
    <sheet name="вых дет мес5 " sheetId="48" r:id="rId48"/>
    <sheet name="вых дет мес6 " sheetId="49" r:id="rId49"/>
    <sheet name="вых дет мес12" sheetId="50" r:id="rId50"/>
  </sheets>
  <externalReferences>
    <externalReference r:id="rId51"/>
  </externalReferences>
  <definedNames>
    <definedName name="_xlnm.Print_Area" localSheetId="40">'вых  мес5'!$A$1:$W$41</definedName>
    <definedName name="_xlnm.Print_Area" localSheetId="46">'вых де т мес4  '!$A$1:$W$41</definedName>
    <definedName name="_xlnm.Print_Area" localSheetId="43">'вых дет мес1'!$A$1:$W$41</definedName>
    <definedName name="_xlnm.Print_Area" localSheetId="49">'вых дет мес12'!$A$1:$W$41</definedName>
    <definedName name="_xlnm.Print_Area" localSheetId="44">'вых дет мес2'!$A$1:$W$41</definedName>
    <definedName name="_xlnm.Print_Area" localSheetId="45">'вых дет мес3'!$A$1:$W$41</definedName>
    <definedName name="_xlnm.Print_Area" localSheetId="47">'вых дет мес5 '!$A$1:$W$41</definedName>
    <definedName name="_xlnm.Print_Area" localSheetId="48">'вых дет мес6 '!$A$1:$W$41</definedName>
    <definedName name="_xlnm.Print_Area" localSheetId="36">'вых мес1'!$A$1:$W$41</definedName>
    <definedName name="_xlnm.Print_Area" localSheetId="42">'вых мес12 '!$A$1:$W$41</definedName>
    <definedName name="_xlnm.Print_Area" localSheetId="37">'вых мес2 '!$A$1:$W$41</definedName>
    <definedName name="_xlnm.Print_Area" localSheetId="38">'вых мес3'!$A$1:$W$41</definedName>
    <definedName name="_xlnm.Print_Area" localSheetId="39">'вых мес4  '!$A$1:$W$41</definedName>
    <definedName name="_xlnm.Print_Area" localSheetId="41">'вых мес6 '!$A$1:$W$41</definedName>
    <definedName name="_xlnm.Print_Area" localSheetId="13">'ежедн дни 10  '!$A$1:$W$42</definedName>
    <definedName name="_xlnm.Print_Area" localSheetId="14">'ежедн дни 15'!$A$1:$W$42</definedName>
    <definedName name="_xlnm.Print_Area" localSheetId="15">'ежедн дни 20'!$A$1:$W$42</definedName>
    <definedName name="_xlnm.Print_Area" localSheetId="16">'ежедн дни 25'!$A$1:$W$42</definedName>
    <definedName name="_xlnm.Print_Area" localSheetId="12">'ежедн дни 5 '!$A$1:$W$42</definedName>
    <definedName name="_xlnm.Print_Area" localSheetId="17">'ежедн мес1'!$A$1:$W$42</definedName>
    <definedName name="_xlnm.Print_Area" localSheetId="23">'ежедн мес12'!$A$1:$W$42</definedName>
    <definedName name="_xlnm.Print_Area" localSheetId="18">'ежедн мес2'!$A$1:$W$42</definedName>
    <definedName name="_xlnm.Print_Area" localSheetId="19">'ежедн мес3'!$A$1:$W$42</definedName>
    <definedName name="_xlnm.Print_Area" localSheetId="20">'ежедн мес4'!$A$1:$W$42</definedName>
    <definedName name="_xlnm.Print_Area" localSheetId="21">'ежедн мес5'!$A$1:$W$42</definedName>
    <definedName name="_xlnm.Print_Area" localSheetId="22">'ежедн мес6'!$A$1:$W$42</definedName>
    <definedName name="_xlnm.Print_Area" localSheetId="5">'на дату полн на 10 дат  '!$A$1:$W$42</definedName>
    <definedName name="_xlnm.Print_Area" localSheetId="6">'на дату полн на 11 дат   '!$A$1:$W$42</definedName>
    <definedName name="_xlnm.Print_Area" localSheetId="7">'на дату полн на 12дат   '!$A$1:$W$42</definedName>
    <definedName name="_xlnm.Print_Area" localSheetId="8">'на дату полн на 13 дат   '!$A$1:$W$42</definedName>
    <definedName name="_xlnm.Print_Area" localSheetId="9">'на дату полн на 14 дат  '!$A$1:$W$42</definedName>
    <definedName name="_xlnm.Print_Area" localSheetId="10">'на дату полн на 15 дат  '!$A$1:$W$42</definedName>
    <definedName name="_xlnm.Print_Area" localSheetId="11">'на дату полн на 16 дат'!$A$1:$W$42</definedName>
    <definedName name="_xlnm.Print_Area" localSheetId="0">'на дату полн на 5 дат'!$A$1:$W$42</definedName>
    <definedName name="_xlnm.Print_Area" localSheetId="1">'на дату полн на 6 дат'!$A$1:$W$42</definedName>
    <definedName name="_xlnm.Print_Area" localSheetId="2">'на дату полн на 7 дат'!$A$1:$W$42</definedName>
    <definedName name="_xlnm.Print_Area" localSheetId="3">'на дату полн на 8 дат'!$A$1:$W$42</definedName>
    <definedName name="_xlnm.Print_Area" localSheetId="4">'на дату полн на 9 дат '!$A$1:$W$42</definedName>
    <definedName name="_xlnm.Print_Area" localSheetId="25">'раб дни 10 '!$A$1:$W$42</definedName>
    <definedName name="_xlnm.Print_Area" localSheetId="26">'раб дни 15 '!$A$1:$W$42</definedName>
    <definedName name="_xlnm.Print_Area" localSheetId="27">'раб дни 20 '!$A$1:$W$42</definedName>
    <definedName name="_xlnm.Print_Area" localSheetId="28">'раб дни 25 '!$A$1:$W$42</definedName>
    <definedName name="_xlnm.Print_Area" localSheetId="24">'раб дни 5  '!$A$1:$W$42</definedName>
    <definedName name="_xlnm.Print_Area" localSheetId="29">'раб мес1 '!$A$1:$W$42</definedName>
    <definedName name="_xlnm.Print_Area" localSheetId="35">'раб мес12 '!$A$1:$W$42</definedName>
    <definedName name="_xlnm.Print_Area" localSheetId="30">'раб мес2'!$A$1:$W$42</definedName>
    <definedName name="_xlnm.Print_Area" localSheetId="31">'раб мес3'!$A$1:$W$42</definedName>
    <definedName name="_xlnm.Print_Area" localSheetId="32">'раб мес4 '!$A$1:$W$42</definedName>
    <definedName name="_xlnm.Print_Area" localSheetId="33">'раб мес5'!$A$1:$W$42</definedName>
    <definedName name="_xlnm.Print_Area" localSheetId="34">'раб мес6 '!$A$1:$W$42</definedName>
  </definedNames>
  <calcPr calcId="124519"/>
</workbook>
</file>

<file path=xl/calcChain.xml><?xml version="1.0" encoding="utf-8"?>
<calcChain xmlns="http://schemas.openxmlformats.org/spreadsheetml/2006/main">
  <c r="V31" i="45"/>
  <c r="R31"/>
  <c r="N31"/>
  <c r="J31"/>
  <c r="F31"/>
  <c r="U30"/>
  <c r="Q30"/>
  <c r="M30"/>
  <c r="I30"/>
  <c r="E30"/>
  <c r="T29"/>
  <c r="M29"/>
  <c r="E29"/>
  <c r="T28"/>
  <c r="P28"/>
  <c r="H28"/>
  <c r="D28"/>
  <c r="S27"/>
  <c r="G27"/>
  <c r="V26"/>
  <c r="J26"/>
  <c r="F26"/>
  <c r="I25"/>
  <c r="L24"/>
  <c r="V31" i="44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N29" i="45" s="1"/>
  <c r="M29" i="44"/>
  <c r="L29"/>
  <c r="K29"/>
  <c r="J29"/>
  <c r="I29"/>
  <c r="H29"/>
  <c r="G29"/>
  <c r="F29"/>
  <c r="F29" i="45" s="1"/>
  <c r="E29" i="44"/>
  <c r="D29"/>
  <c r="D29" i="45" s="1"/>
  <c r="V28" i="44"/>
  <c r="U28"/>
  <c r="U28" i="45" s="1"/>
  <c r="T28" i="44"/>
  <c r="S28"/>
  <c r="R28"/>
  <c r="Q28"/>
  <c r="Q28" i="45" s="1"/>
  <c r="P28" i="44"/>
  <c r="O28"/>
  <c r="N28"/>
  <c r="M28"/>
  <c r="L28"/>
  <c r="K28"/>
  <c r="J28"/>
  <c r="I28"/>
  <c r="I28" i="45" s="1"/>
  <c r="H28" i="44"/>
  <c r="G28"/>
  <c r="G28" i="45" s="1"/>
  <c r="F28" i="44"/>
  <c r="E28"/>
  <c r="E28" i="45" s="1"/>
  <c r="D28" i="44"/>
  <c r="V27"/>
  <c r="U27"/>
  <c r="T27"/>
  <c r="T27" i="45" s="1"/>
  <c r="S27" i="44"/>
  <c r="R27"/>
  <c r="Q27"/>
  <c r="P27"/>
  <c r="O27"/>
  <c r="N27"/>
  <c r="M27"/>
  <c r="L27"/>
  <c r="L27" i="45" s="1"/>
  <c r="K27" i="44"/>
  <c r="J27"/>
  <c r="J27" i="45" s="1"/>
  <c r="I27" i="44"/>
  <c r="H27"/>
  <c r="H27" i="45" s="1"/>
  <c r="G27" i="44"/>
  <c r="F27"/>
  <c r="E27"/>
  <c r="D27"/>
  <c r="D27" i="45" s="1"/>
  <c r="V26" i="44"/>
  <c r="U26"/>
  <c r="T26"/>
  <c r="S26"/>
  <c r="R26"/>
  <c r="Q26"/>
  <c r="P26"/>
  <c r="O26"/>
  <c r="O26" i="45" s="1"/>
  <c r="N26" i="44"/>
  <c r="M26"/>
  <c r="M26" i="45" s="1"/>
  <c r="L26" i="44"/>
  <c r="K26"/>
  <c r="K26" i="45" s="1"/>
  <c r="J26" i="44"/>
  <c r="I26"/>
  <c r="H26"/>
  <c r="G26"/>
  <c r="G26" i="45" s="1"/>
  <c r="F26" i="44"/>
  <c r="E26"/>
  <c r="D26"/>
  <c r="V25"/>
  <c r="U25"/>
  <c r="T25"/>
  <c r="S25"/>
  <c r="R25"/>
  <c r="R25" i="45" s="1"/>
  <c r="Q25" i="44"/>
  <c r="P25"/>
  <c r="P25" i="45" s="1"/>
  <c r="O25" i="44"/>
  <c r="N25"/>
  <c r="N25" i="45" s="1"/>
  <c r="M25" i="44"/>
  <c r="L25"/>
  <c r="K25"/>
  <c r="J25"/>
  <c r="J25" i="45" s="1"/>
  <c r="I25" i="44"/>
  <c r="H25"/>
  <c r="G25"/>
  <c r="F25"/>
  <c r="E25"/>
  <c r="D25"/>
  <c r="V24"/>
  <c r="U24"/>
  <c r="U24" i="45" s="1"/>
  <c r="T24" i="44"/>
  <c r="S24"/>
  <c r="S24" i="45" s="1"/>
  <c r="R24" i="44"/>
  <c r="Q24"/>
  <c r="Q24" i="45" s="1"/>
  <c r="P24" i="44"/>
  <c r="O24"/>
  <c r="N24"/>
  <c r="M24"/>
  <c r="M24" i="45" s="1"/>
  <c r="L24" i="44"/>
  <c r="K24"/>
  <c r="J24"/>
  <c r="I24"/>
  <c r="H24"/>
  <c r="G24"/>
  <c r="F24"/>
  <c r="E24"/>
  <c r="E24" i="45" s="1"/>
  <c r="D24" i="44"/>
  <c r="V23"/>
  <c r="V23" i="45" s="1"/>
  <c r="U23" i="44"/>
  <c r="T23"/>
  <c r="T23" i="45" s="1"/>
  <c r="S23" i="44"/>
  <c r="R23"/>
  <c r="Q23"/>
  <c r="P23"/>
  <c r="P23" i="45" s="1"/>
  <c r="O23" i="44"/>
  <c r="N23"/>
  <c r="M23"/>
  <c r="L23"/>
  <c r="K23"/>
  <c r="J23"/>
  <c r="I23"/>
  <c r="H23"/>
  <c r="H23" i="45" s="1"/>
  <c r="G23" i="44"/>
  <c r="F23"/>
  <c r="F23" i="45" s="1"/>
  <c r="E23" i="44"/>
  <c r="D23"/>
  <c r="D23" i="45" s="1"/>
  <c r="V22" i="44"/>
  <c r="U22"/>
  <c r="T22"/>
  <c r="S22"/>
  <c r="S22" i="45" s="1"/>
  <c r="R22" i="44"/>
  <c r="Q22"/>
  <c r="P22"/>
  <c r="O22"/>
  <c r="N22"/>
  <c r="M22"/>
  <c r="L22"/>
  <c r="K22"/>
  <c r="K22" i="45" s="1"/>
  <c r="J22" i="44"/>
  <c r="I22"/>
  <c r="I22" i="45" s="1"/>
  <c r="H22" i="44"/>
  <c r="G22"/>
  <c r="G22" i="45" s="1"/>
  <c r="F22" i="44"/>
  <c r="E22"/>
  <c r="D22"/>
  <c r="V21"/>
  <c r="V21" i="45" s="1"/>
  <c r="U21" i="44"/>
  <c r="T21"/>
  <c r="S21"/>
  <c r="R21"/>
  <c r="Q21"/>
  <c r="P21"/>
  <c r="O21"/>
  <c r="N21"/>
  <c r="N21" i="45" s="1"/>
  <c r="M21" i="44"/>
  <c r="L21"/>
  <c r="L21" i="45" s="1"/>
  <c r="K21" i="44"/>
  <c r="J21"/>
  <c r="J21" i="45" s="1"/>
  <c r="I21" i="44"/>
  <c r="H21"/>
  <c r="G21"/>
  <c r="F21"/>
  <c r="F21" i="45" s="1"/>
  <c r="E21" i="44"/>
  <c r="D21"/>
  <c r="V20"/>
  <c r="U20"/>
  <c r="T20"/>
  <c r="S20"/>
  <c r="R20"/>
  <c r="Q20"/>
  <c r="Q20" i="45" s="1"/>
  <c r="P20" i="44"/>
  <c r="O20"/>
  <c r="O20" i="45" s="1"/>
  <c r="N20" i="44"/>
  <c r="M20"/>
  <c r="M20" i="45" s="1"/>
  <c r="L20" i="44"/>
  <c r="K20"/>
  <c r="J20"/>
  <c r="I20"/>
  <c r="I20" i="45" s="1"/>
  <c r="H20" i="44"/>
  <c r="G20"/>
  <c r="F20"/>
  <c r="E20"/>
  <c r="D20"/>
  <c r="V19"/>
  <c r="U19"/>
  <c r="T19"/>
  <c r="T19" i="45" s="1"/>
  <c r="S19" i="44"/>
  <c r="R19"/>
  <c r="R19" i="45" s="1"/>
  <c r="Q19" i="44"/>
  <c r="P19"/>
  <c r="P19" i="45" s="1"/>
  <c r="O19" i="44"/>
  <c r="N19"/>
  <c r="M19"/>
  <c r="L19"/>
  <c r="L19" i="45" s="1"/>
  <c r="K19" i="44"/>
  <c r="J19"/>
  <c r="I19"/>
  <c r="H19"/>
  <c r="G19"/>
  <c r="F19"/>
  <c r="E19"/>
  <c r="D19"/>
  <c r="D19" i="45" s="1"/>
  <c r="V18" i="44"/>
  <c r="U18"/>
  <c r="U18" i="45" s="1"/>
  <c r="T18" i="44"/>
  <c r="S18"/>
  <c r="S18" i="45" s="1"/>
  <c r="R18" i="44"/>
  <c r="Q18"/>
  <c r="P18"/>
  <c r="O18"/>
  <c r="O18" i="45" s="1"/>
  <c r="N18" i="44"/>
  <c r="M18"/>
  <c r="L18"/>
  <c r="K18"/>
  <c r="J18"/>
  <c r="I18"/>
  <c r="H18"/>
  <c r="G18"/>
  <c r="G18" i="45" s="1"/>
  <c r="F18" i="44"/>
  <c r="E18"/>
  <c r="E18" i="45" s="1"/>
  <c r="D18" i="44"/>
  <c r="V17"/>
  <c r="V17" i="45" s="1"/>
  <c r="U17" i="44"/>
  <c r="T17"/>
  <c r="S17"/>
  <c r="R17"/>
  <c r="R17" i="45" s="1"/>
  <c r="Q17" i="44"/>
  <c r="P17"/>
  <c r="O17"/>
  <c r="N17"/>
  <c r="M17"/>
  <c r="L17"/>
  <c r="K17"/>
  <c r="J17"/>
  <c r="J17" i="45" s="1"/>
  <c r="I17" i="44"/>
  <c r="H17"/>
  <c r="H17" i="45" s="1"/>
  <c r="G17" i="44"/>
  <c r="F17"/>
  <c r="F17" i="45" s="1"/>
  <c r="E17" i="44"/>
  <c r="D17"/>
  <c r="V16"/>
  <c r="U16"/>
  <c r="U16" i="45" s="1"/>
  <c r="T16" i="44"/>
  <c r="S16"/>
  <c r="R16"/>
  <c r="Q16"/>
  <c r="P16"/>
  <c r="O16"/>
  <c r="N16"/>
  <c r="M16"/>
  <c r="M16" i="45" s="1"/>
  <c r="L16" i="44"/>
  <c r="K16"/>
  <c r="K16" i="45" s="1"/>
  <c r="J16" i="44"/>
  <c r="I16"/>
  <c r="I16" i="45" s="1"/>
  <c r="H16" i="44"/>
  <c r="G16"/>
  <c r="F16"/>
  <c r="E16"/>
  <c r="E16" i="45" s="1"/>
  <c r="D16" i="44"/>
  <c r="V15"/>
  <c r="U15"/>
  <c r="T15"/>
  <c r="S15"/>
  <c r="R15"/>
  <c r="Q15"/>
  <c r="P15"/>
  <c r="P15" i="45" s="1"/>
  <c r="O15" i="44"/>
  <c r="N15"/>
  <c r="N15" i="45" s="1"/>
  <c r="M15" i="44"/>
  <c r="L15"/>
  <c r="L15" i="45" s="1"/>
  <c r="K15" i="44"/>
  <c r="J15"/>
  <c r="I15"/>
  <c r="H15"/>
  <c r="H15" i="45" s="1"/>
  <c r="G15" i="44"/>
  <c r="F15"/>
  <c r="E15"/>
  <c r="D15"/>
  <c r="V14"/>
  <c r="U14"/>
  <c r="T14"/>
  <c r="S14"/>
  <c r="S14" i="45" s="1"/>
  <c r="R14" i="44"/>
  <c r="Q14"/>
  <c r="Q14" i="45" s="1"/>
  <c r="P14" i="44"/>
  <c r="O14"/>
  <c r="O14" i="45" s="1"/>
  <c r="N14" i="44"/>
  <c r="M14"/>
  <c r="L14"/>
  <c r="K14"/>
  <c r="K14" i="45" s="1"/>
  <c r="J14" i="44"/>
  <c r="I14"/>
  <c r="H14"/>
  <c r="G14"/>
  <c r="F14"/>
  <c r="E14"/>
  <c r="D14"/>
  <c r="V13"/>
  <c r="V13" i="45" s="1"/>
  <c r="U13" i="44"/>
  <c r="T13"/>
  <c r="T13" i="45" s="1"/>
  <c r="S13" i="44"/>
  <c r="R13"/>
  <c r="R13" i="45" s="1"/>
  <c r="Q13" i="44"/>
  <c r="P13"/>
  <c r="O13"/>
  <c r="N13"/>
  <c r="N13" i="45" s="1"/>
  <c r="M13" i="44"/>
  <c r="L13"/>
  <c r="K13"/>
  <c r="J13"/>
  <c r="I13"/>
  <c r="H13"/>
  <c r="G13"/>
  <c r="F13"/>
  <c r="F13" i="45" s="1"/>
  <c r="E13" i="44"/>
  <c r="D13"/>
  <c r="D13" i="45" s="1"/>
  <c r="T31" i="38"/>
  <c r="P31"/>
  <c r="L31"/>
  <c r="H31"/>
  <c r="D31"/>
  <c r="S30"/>
  <c r="O30"/>
  <c r="K30"/>
  <c r="G30"/>
  <c r="V29"/>
  <c r="R29"/>
  <c r="N29"/>
  <c r="J29"/>
  <c r="F29"/>
  <c r="U28"/>
  <c r="Q28"/>
  <c r="M28"/>
  <c r="I28"/>
  <c r="E28"/>
  <c r="T27"/>
  <c r="P27"/>
  <c r="L27"/>
  <c r="H27"/>
  <c r="D27"/>
  <c r="S26"/>
  <c r="O26"/>
  <c r="K26"/>
  <c r="G26"/>
  <c r="V25"/>
  <c r="V31" i="37"/>
  <c r="V31" i="40" s="1"/>
  <c r="U31" i="37"/>
  <c r="U31" i="40" s="1"/>
  <c r="T31" i="37"/>
  <c r="S31"/>
  <c r="S31" i="38" s="1"/>
  <c r="R31" i="37"/>
  <c r="R31" i="38" s="1"/>
  <c r="Q31" i="37"/>
  <c r="Q31" i="41" s="1"/>
  <c r="P31" i="37"/>
  <c r="O31"/>
  <c r="O31" i="38" s="1"/>
  <c r="N31" i="37"/>
  <c r="N31" i="38" s="1"/>
  <c r="M31" i="37"/>
  <c r="M31" i="38" s="1"/>
  <c r="L31" i="37"/>
  <c r="K31"/>
  <c r="K31" i="38" s="1"/>
  <c r="J31" i="37"/>
  <c r="J31" i="38" s="1"/>
  <c r="I31" i="37"/>
  <c r="I31" i="41" s="1"/>
  <c r="H31" i="37"/>
  <c r="G31"/>
  <c r="G31" i="38" s="1"/>
  <c r="F31" i="37"/>
  <c r="F31" i="40" s="1"/>
  <c r="E31" i="37"/>
  <c r="E31" i="40" s="1"/>
  <c r="D31" i="37"/>
  <c r="V30"/>
  <c r="V30" i="38" s="1"/>
  <c r="U30" i="37"/>
  <c r="U30" i="38" s="1"/>
  <c r="T30" i="37"/>
  <c r="T30" i="41" s="1"/>
  <c r="S30" i="37"/>
  <c r="R30"/>
  <c r="R30" i="38" s="1"/>
  <c r="Q30" i="37"/>
  <c r="Q30" i="38" s="1"/>
  <c r="P30" i="37"/>
  <c r="P30" i="38" s="1"/>
  <c r="O30" i="37"/>
  <c r="N30"/>
  <c r="N30" i="38" s="1"/>
  <c r="M30" i="37"/>
  <c r="M30" i="38" s="1"/>
  <c r="L30" i="37"/>
  <c r="L30" i="41" s="1"/>
  <c r="K30" i="37"/>
  <c r="J30"/>
  <c r="J30" i="38" s="1"/>
  <c r="I30" i="37"/>
  <c r="I30" i="40" s="1"/>
  <c r="H30" i="37"/>
  <c r="H30" i="40" s="1"/>
  <c r="G30" i="37"/>
  <c r="F30"/>
  <c r="F30" i="38" s="1"/>
  <c r="E30" i="37"/>
  <c r="E30" i="38" s="1"/>
  <c r="D30" i="37"/>
  <c r="D30" i="41" s="1"/>
  <c r="V29" i="37"/>
  <c r="U29"/>
  <c r="U29" i="38" s="1"/>
  <c r="T29" i="37"/>
  <c r="T29" i="38" s="1"/>
  <c r="S29" i="37"/>
  <c r="S29" i="38" s="1"/>
  <c r="R29" i="37"/>
  <c r="Q29"/>
  <c r="Q29" i="38" s="1"/>
  <c r="P29" i="37"/>
  <c r="P29" i="38" s="1"/>
  <c r="O29" i="37"/>
  <c r="O29" i="41" s="1"/>
  <c r="N29" i="37"/>
  <c r="M29"/>
  <c r="M29" i="38" s="1"/>
  <c r="L29" i="37"/>
  <c r="L29" i="40" s="1"/>
  <c r="K29" i="37"/>
  <c r="K29" i="40" s="1"/>
  <c r="J29" i="37"/>
  <c r="I29"/>
  <c r="I29" i="38" s="1"/>
  <c r="H29" i="37"/>
  <c r="H29" i="38" s="1"/>
  <c r="G29" i="37"/>
  <c r="G29" i="41" s="1"/>
  <c r="F29" i="37"/>
  <c r="E29"/>
  <c r="E29" i="38" s="1"/>
  <c r="D29" i="37"/>
  <c r="D29" i="38" s="1"/>
  <c r="V28" i="37"/>
  <c r="V28" i="38" s="1"/>
  <c r="U28" i="37"/>
  <c r="T28"/>
  <c r="T28" i="38" s="1"/>
  <c r="S28" i="37"/>
  <c r="S28" i="38" s="1"/>
  <c r="R28" i="37"/>
  <c r="R28" i="41" s="1"/>
  <c r="Q28" i="37"/>
  <c r="P28"/>
  <c r="P28" i="38" s="1"/>
  <c r="O28" i="37"/>
  <c r="O28" i="40" s="1"/>
  <c r="N28" i="37"/>
  <c r="N28" i="40" s="1"/>
  <c r="M28" i="37"/>
  <c r="L28"/>
  <c r="L28" i="38" s="1"/>
  <c r="K28" i="37"/>
  <c r="K28" i="38" s="1"/>
  <c r="J28" i="37"/>
  <c r="J28" i="41" s="1"/>
  <c r="I28" i="37"/>
  <c r="H28"/>
  <c r="H28" i="41" s="1"/>
  <c r="G28" i="37"/>
  <c r="G28" i="38" s="1"/>
  <c r="F28" i="37"/>
  <c r="F28" i="38" s="1"/>
  <c r="E28" i="37"/>
  <c r="D28"/>
  <c r="D28" i="38" s="1"/>
  <c r="V27" i="37"/>
  <c r="V27" i="38" s="1"/>
  <c r="U27" i="37"/>
  <c r="U27" i="38" s="1"/>
  <c r="T27" i="37"/>
  <c r="S27"/>
  <c r="S27" i="38" s="1"/>
  <c r="R27" i="37"/>
  <c r="R27" i="40" s="1"/>
  <c r="Q27" i="37"/>
  <c r="Q27" i="40" s="1"/>
  <c r="P27" i="37"/>
  <c r="O27"/>
  <c r="O27" i="38" s="1"/>
  <c r="N27" i="37"/>
  <c r="N27" i="38" s="1"/>
  <c r="M27" i="37"/>
  <c r="M27" i="41" s="1"/>
  <c r="L27" i="37"/>
  <c r="K27"/>
  <c r="K27" i="41" s="1"/>
  <c r="J27" i="37"/>
  <c r="J27" i="38" s="1"/>
  <c r="I27" i="37"/>
  <c r="I27" i="38" s="1"/>
  <c r="H27" i="37"/>
  <c r="G27"/>
  <c r="G27" i="38" s="1"/>
  <c r="F27" i="37"/>
  <c r="F27" i="38" s="1"/>
  <c r="E27" i="37"/>
  <c r="E27" i="38" s="1"/>
  <c r="D27" i="37"/>
  <c r="V26"/>
  <c r="V26" i="38" s="1"/>
  <c r="U26" i="37"/>
  <c r="U26" i="40" s="1"/>
  <c r="T26" i="37"/>
  <c r="T26" i="40" s="1"/>
  <c r="S26" i="37"/>
  <c r="R26"/>
  <c r="R26" i="38" s="1"/>
  <c r="Q26" i="37"/>
  <c r="Q26" i="38" s="1"/>
  <c r="P26" i="37"/>
  <c r="P26" i="41" s="1"/>
  <c r="O26" i="37"/>
  <c r="N26"/>
  <c r="N26" i="41" s="1"/>
  <c r="M26" i="37"/>
  <c r="M26" i="38" s="1"/>
  <c r="L26" i="37"/>
  <c r="L26" i="38" s="1"/>
  <c r="K26" i="37"/>
  <c r="J26"/>
  <c r="J26" i="38" s="1"/>
  <c r="I26" i="37"/>
  <c r="I26" i="38" s="1"/>
  <c r="H26" i="37"/>
  <c r="H26" i="38" s="1"/>
  <c r="G26" i="37"/>
  <c r="F26"/>
  <c r="F26" i="38" s="1"/>
  <c r="E26" i="37"/>
  <c r="E26" i="40" s="1"/>
  <c r="D26" i="37"/>
  <c r="D26" i="40" s="1"/>
  <c r="V25" i="37"/>
  <c r="U25"/>
  <c r="U25" i="38" s="1"/>
  <c r="T25" i="37"/>
  <c r="T25" i="38" s="1"/>
  <c r="S25" i="37"/>
  <c r="S25" i="41" s="1"/>
  <c r="R25" i="37"/>
  <c r="Q25"/>
  <c r="Q25" i="41" s="1"/>
  <c r="P25" i="37"/>
  <c r="P25" i="38" s="1"/>
  <c r="O25" i="37"/>
  <c r="O25" i="38" s="1"/>
  <c r="N25" i="37"/>
  <c r="M25"/>
  <c r="M25" i="38" s="1"/>
  <c r="L25" i="37"/>
  <c r="L25" i="38" s="1"/>
  <c r="K25" i="37"/>
  <c r="K25" i="38" s="1"/>
  <c r="J25" i="37"/>
  <c r="I25"/>
  <c r="I25" i="38" s="1"/>
  <c r="H25" i="37"/>
  <c r="H25" i="40" s="1"/>
  <c r="G25" i="37"/>
  <c r="G25" i="40" s="1"/>
  <c r="F25" i="37"/>
  <c r="E25"/>
  <c r="E25" i="38" s="1"/>
  <c r="D25" i="37"/>
  <c r="D25" i="38" s="1"/>
  <c r="V24" i="37"/>
  <c r="V24" i="41" s="1"/>
  <c r="U24" i="37"/>
  <c r="T24"/>
  <c r="T24" i="41" s="1"/>
  <c r="S24" i="37"/>
  <c r="S24" i="38" s="1"/>
  <c r="R24" i="37"/>
  <c r="R24" i="38" s="1"/>
  <c r="Q24" i="37"/>
  <c r="P24"/>
  <c r="P24" i="38" s="1"/>
  <c r="O24" i="37"/>
  <c r="O24" i="38" s="1"/>
  <c r="N24" i="37"/>
  <c r="N24" i="38" s="1"/>
  <c r="M24" i="37"/>
  <c r="L24"/>
  <c r="L24" i="38" s="1"/>
  <c r="K24" i="37"/>
  <c r="K24" i="40" s="1"/>
  <c r="J24" i="37"/>
  <c r="J24" i="40" s="1"/>
  <c r="I24" i="37"/>
  <c r="H24"/>
  <c r="H24" i="38" s="1"/>
  <c r="G24" i="37"/>
  <c r="G24" i="38" s="1"/>
  <c r="F24" i="37"/>
  <c r="F24" i="41" s="1"/>
  <c r="E24" i="37"/>
  <c r="D24"/>
  <c r="D24" i="41" s="1"/>
  <c r="V23" i="37"/>
  <c r="V23" i="38" s="1"/>
  <c r="U23" i="37"/>
  <c r="U23" i="38" s="1"/>
  <c r="T23" i="37"/>
  <c r="S23"/>
  <c r="S23" i="38" s="1"/>
  <c r="R23" i="37"/>
  <c r="R23" i="38" s="1"/>
  <c r="Q23" i="37"/>
  <c r="Q23" i="38" s="1"/>
  <c r="P23" i="37"/>
  <c r="O23"/>
  <c r="O23" i="38" s="1"/>
  <c r="N23" i="37"/>
  <c r="N23" i="40" s="1"/>
  <c r="M23" i="37"/>
  <c r="M23" i="40" s="1"/>
  <c r="L23" i="37"/>
  <c r="K23"/>
  <c r="K23" i="38" s="1"/>
  <c r="J23" i="37"/>
  <c r="J23" i="38" s="1"/>
  <c r="I23" i="37"/>
  <c r="I23" i="41" s="1"/>
  <c r="H23" i="37"/>
  <c r="G23"/>
  <c r="G23" i="41" s="1"/>
  <c r="F23" i="37"/>
  <c r="F23" i="38" s="1"/>
  <c r="E23" i="37"/>
  <c r="E23" i="38" s="1"/>
  <c r="D23" i="37"/>
  <c r="V22"/>
  <c r="V22" i="38" s="1"/>
  <c r="U22" i="37"/>
  <c r="U22" i="38" s="1"/>
  <c r="T22" i="37"/>
  <c r="T22" i="38" s="1"/>
  <c r="S22" i="37"/>
  <c r="R22"/>
  <c r="R22" i="38" s="1"/>
  <c r="Q22" i="37"/>
  <c r="Q22" i="40" s="1"/>
  <c r="P22" i="37"/>
  <c r="P22" i="40" s="1"/>
  <c r="O22" i="37"/>
  <c r="N22"/>
  <c r="N22" i="38" s="1"/>
  <c r="M22" i="37"/>
  <c r="M22" i="38" s="1"/>
  <c r="L22" i="37"/>
  <c r="L22" i="41" s="1"/>
  <c r="K22" i="37"/>
  <c r="J22"/>
  <c r="J22" i="41" s="1"/>
  <c r="I22" i="37"/>
  <c r="I22" i="38" s="1"/>
  <c r="H22" i="37"/>
  <c r="H22" i="38" s="1"/>
  <c r="G22" i="37"/>
  <c r="F22"/>
  <c r="F22" i="38" s="1"/>
  <c r="E22" i="37"/>
  <c r="E22" i="38" s="1"/>
  <c r="D22" i="37"/>
  <c r="D22" i="38" s="1"/>
  <c r="V21" i="37"/>
  <c r="U21"/>
  <c r="U21" i="38" s="1"/>
  <c r="T21" i="37"/>
  <c r="T21" i="40" s="1"/>
  <c r="S21" i="37"/>
  <c r="S21" i="40" s="1"/>
  <c r="R21" i="37"/>
  <c r="Q21"/>
  <c r="Q21" i="38" s="1"/>
  <c r="P21" i="37"/>
  <c r="P21" i="38" s="1"/>
  <c r="O21" i="37"/>
  <c r="O21" i="41" s="1"/>
  <c r="N21" i="37"/>
  <c r="M21"/>
  <c r="M21" i="41" s="1"/>
  <c r="L21" i="37"/>
  <c r="L21" i="38" s="1"/>
  <c r="K21" i="37"/>
  <c r="K21" i="38" s="1"/>
  <c r="J21" i="37"/>
  <c r="I21"/>
  <c r="I21" i="38" s="1"/>
  <c r="H21" i="37"/>
  <c r="H21" i="38" s="1"/>
  <c r="G21" i="37"/>
  <c r="G21" i="38" s="1"/>
  <c r="F21" i="37"/>
  <c r="E21"/>
  <c r="E21" i="38" s="1"/>
  <c r="D21" i="37"/>
  <c r="D21" i="40" s="1"/>
  <c r="V20" i="37"/>
  <c r="V20" i="40" s="1"/>
  <c r="U20" i="37"/>
  <c r="T20"/>
  <c r="T20" i="38" s="1"/>
  <c r="S20" i="37"/>
  <c r="S20" i="38" s="1"/>
  <c r="R20" i="37"/>
  <c r="R20" i="41" s="1"/>
  <c r="Q20" i="37"/>
  <c r="P20"/>
  <c r="P20" i="41" s="1"/>
  <c r="O20" i="37"/>
  <c r="O20" i="38" s="1"/>
  <c r="N20" i="37"/>
  <c r="N20" i="38" s="1"/>
  <c r="M20" i="37"/>
  <c r="L20"/>
  <c r="L20" i="38" s="1"/>
  <c r="K20" i="37"/>
  <c r="K20" i="38" s="1"/>
  <c r="J20" i="37"/>
  <c r="J20" i="38" s="1"/>
  <c r="I20" i="37"/>
  <c r="H20"/>
  <c r="H20" i="38" s="1"/>
  <c r="G20" i="37"/>
  <c r="G20" i="40" s="1"/>
  <c r="F20" i="37"/>
  <c r="F20" i="40" s="1"/>
  <c r="E20" i="37"/>
  <c r="D20"/>
  <c r="D20" i="38" s="1"/>
  <c r="V19" i="37"/>
  <c r="V19" i="38" s="1"/>
  <c r="U19" i="37"/>
  <c r="U19" i="41" s="1"/>
  <c r="T19" i="37"/>
  <c r="S19"/>
  <c r="S19" i="41" s="1"/>
  <c r="R19" i="37"/>
  <c r="R19" i="38" s="1"/>
  <c r="Q19" i="37"/>
  <c r="Q19" i="38" s="1"/>
  <c r="P19" i="37"/>
  <c r="O19"/>
  <c r="O19" i="38" s="1"/>
  <c r="N19" i="37"/>
  <c r="N19" i="38" s="1"/>
  <c r="M19" i="37"/>
  <c r="M19" i="38" s="1"/>
  <c r="L19" i="37"/>
  <c r="K19"/>
  <c r="K19" i="38" s="1"/>
  <c r="J19" i="37"/>
  <c r="J19" i="40" s="1"/>
  <c r="I19" i="37"/>
  <c r="I19" i="40" s="1"/>
  <c r="H19" i="37"/>
  <c r="G19"/>
  <c r="G19" i="38" s="1"/>
  <c r="F19" i="37"/>
  <c r="F19" i="38" s="1"/>
  <c r="E19" i="37"/>
  <c r="E19" i="41" s="1"/>
  <c r="D19" i="37"/>
  <c r="V18"/>
  <c r="V18" i="41" s="1"/>
  <c r="U18" i="37"/>
  <c r="U18" i="38" s="1"/>
  <c r="T18" i="37"/>
  <c r="T18" i="38" s="1"/>
  <c r="S18" i="37"/>
  <c r="R18"/>
  <c r="R18" i="38" s="1"/>
  <c r="Q18" i="37"/>
  <c r="Q18" i="38" s="1"/>
  <c r="P18" i="37"/>
  <c r="P18" i="38" s="1"/>
  <c r="O18" i="37"/>
  <c r="N18"/>
  <c r="N18" i="38" s="1"/>
  <c r="M18" i="37"/>
  <c r="M18" i="40" s="1"/>
  <c r="L18" i="37"/>
  <c r="L18" i="40" s="1"/>
  <c r="K18" i="37"/>
  <c r="J18"/>
  <c r="J18" i="38" s="1"/>
  <c r="I18" i="37"/>
  <c r="I18" i="38" s="1"/>
  <c r="H18" i="37"/>
  <c r="H18" i="41" s="1"/>
  <c r="G18" i="37"/>
  <c r="F18"/>
  <c r="F18" i="41" s="1"/>
  <c r="E18" i="37"/>
  <c r="E18" i="38" s="1"/>
  <c r="D18" i="37"/>
  <c r="D18" i="38" s="1"/>
  <c r="V17" i="37"/>
  <c r="U17"/>
  <c r="U17" i="38" s="1"/>
  <c r="T17" i="37"/>
  <c r="T17" i="38" s="1"/>
  <c r="S17" i="37"/>
  <c r="S17" i="38" s="1"/>
  <c r="R17" i="37"/>
  <c r="Q17"/>
  <c r="Q17" i="38" s="1"/>
  <c r="P17" i="37"/>
  <c r="P17" i="40" s="1"/>
  <c r="O17" i="37"/>
  <c r="O17" i="40" s="1"/>
  <c r="N17" i="37"/>
  <c r="M17"/>
  <c r="M17" i="38" s="1"/>
  <c r="L17" i="37"/>
  <c r="L17" i="38" s="1"/>
  <c r="K17" i="37"/>
  <c r="K17" i="41" s="1"/>
  <c r="J17" i="37"/>
  <c r="I17"/>
  <c r="I17" i="41" s="1"/>
  <c r="H17" i="37"/>
  <c r="H17" i="38" s="1"/>
  <c r="G17" i="37"/>
  <c r="G17" i="38" s="1"/>
  <c r="F17" i="37"/>
  <c r="E17"/>
  <c r="E17" i="38" s="1"/>
  <c r="D17" i="37"/>
  <c r="D17" i="38" s="1"/>
  <c r="V16" i="37"/>
  <c r="V16" i="38" s="1"/>
  <c r="U16" i="37"/>
  <c r="T16"/>
  <c r="T16" i="38" s="1"/>
  <c r="S16" i="37"/>
  <c r="S16" i="40" s="1"/>
  <c r="R16" i="37"/>
  <c r="R16" i="40" s="1"/>
  <c r="Q16" i="37"/>
  <c r="P16"/>
  <c r="P16" i="38" s="1"/>
  <c r="O16" i="37"/>
  <c r="O16" i="38" s="1"/>
  <c r="N16" i="37"/>
  <c r="N16" i="41" s="1"/>
  <c r="M16" i="37"/>
  <c r="L16"/>
  <c r="L16" i="41" s="1"/>
  <c r="K16" i="37"/>
  <c r="K16" i="38" s="1"/>
  <c r="J16" i="37"/>
  <c r="J16" i="38" s="1"/>
  <c r="I16" i="37"/>
  <c r="H16"/>
  <c r="H16" i="38" s="1"/>
  <c r="G16" i="37"/>
  <c r="G16" i="38" s="1"/>
  <c r="F16" i="37"/>
  <c r="F16" i="38" s="1"/>
  <c r="E16" i="37"/>
  <c r="D16"/>
  <c r="D16" i="38" s="1"/>
  <c r="V15" i="37"/>
  <c r="V15" i="40" s="1"/>
  <c r="U15" i="37"/>
  <c r="U15" i="40" s="1"/>
  <c r="T15" i="37"/>
  <c r="S15"/>
  <c r="S15" i="38" s="1"/>
  <c r="R15" i="37"/>
  <c r="R15" i="38" s="1"/>
  <c r="Q15" i="37"/>
  <c r="Q15" i="41" s="1"/>
  <c r="P15" i="37"/>
  <c r="O15"/>
  <c r="O15" i="41" s="1"/>
  <c r="N15" i="37"/>
  <c r="N15" i="38" s="1"/>
  <c r="M15" i="37"/>
  <c r="M15" i="38" s="1"/>
  <c r="L15" i="37"/>
  <c r="K15"/>
  <c r="K15" i="38" s="1"/>
  <c r="J15" i="37"/>
  <c r="J15" i="38" s="1"/>
  <c r="I15" i="37"/>
  <c r="I15" i="38" s="1"/>
  <c r="H15" i="37"/>
  <c r="G15"/>
  <c r="G15" i="38" s="1"/>
  <c r="F15" i="37"/>
  <c r="F15" i="40" s="1"/>
  <c r="E15" i="37"/>
  <c r="E15" i="40" s="1"/>
  <c r="D15" i="37"/>
  <c r="V14"/>
  <c r="V14" i="38" s="1"/>
  <c r="U14" i="37"/>
  <c r="U14" i="38" s="1"/>
  <c r="T14" i="37"/>
  <c r="T14" i="41" s="1"/>
  <c r="S14" i="37"/>
  <c r="R14"/>
  <c r="R14" i="41" s="1"/>
  <c r="Q14" i="37"/>
  <c r="Q14" i="38" s="1"/>
  <c r="P14" i="37"/>
  <c r="P14" i="38" s="1"/>
  <c r="O14" i="37"/>
  <c r="O14" i="43" s="1"/>
  <c r="N14" i="37"/>
  <c r="N14" i="38" s="1"/>
  <c r="M14" i="37"/>
  <c r="M14" i="38" s="1"/>
  <c r="L14" i="37"/>
  <c r="L14" i="38" s="1"/>
  <c r="K14" i="37"/>
  <c r="K14" i="43" s="1"/>
  <c r="J14" i="37"/>
  <c r="J14" i="38" s="1"/>
  <c r="I14" i="37"/>
  <c r="I14" i="38" s="1"/>
  <c r="H14" i="37"/>
  <c r="H14" i="38" s="1"/>
  <c r="G14" i="37"/>
  <c r="G14" i="43" s="1"/>
  <c r="F14" i="37"/>
  <c r="F14" i="38" s="1"/>
  <c r="E14" i="37"/>
  <c r="E14" i="38" s="1"/>
  <c r="D14" i="37"/>
  <c r="D14" i="41" s="1"/>
  <c r="V13" i="37"/>
  <c r="V13" i="43" s="1"/>
  <c r="U13" i="37"/>
  <c r="U13" i="41" s="1"/>
  <c r="T13" i="37"/>
  <c r="T13" i="38" s="1"/>
  <c r="S13" i="37"/>
  <c r="S13" i="38" s="1"/>
  <c r="R13" i="37"/>
  <c r="R13" i="43" s="1"/>
  <c r="Q13" i="37"/>
  <c r="Q13" i="38" s="1"/>
  <c r="P13" i="37"/>
  <c r="P13" i="38" s="1"/>
  <c r="O13" i="37"/>
  <c r="O13" i="38" s="1"/>
  <c r="N13" i="37"/>
  <c r="N13" i="43" s="1"/>
  <c r="M13" i="37"/>
  <c r="M13" i="38" s="1"/>
  <c r="L13" i="37"/>
  <c r="L13" i="38" s="1"/>
  <c r="K13" i="37"/>
  <c r="K13" i="38" s="1"/>
  <c r="J13" i="37"/>
  <c r="J13" i="43" s="1"/>
  <c r="I13" i="37"/>
  <c r="I13" i="38" s="1"/>
  <c r="H13" i="37"/>
  <c r="H13" i="38" s="1"/>
  <c r="G13" i="37"/>
  <c r="G13" i="41" s="1"/>
  <c r="F13" i="37"/>
  <c r="F13" i="43" s="1"/>
  <c r="E13" i="37"/>
  <c r="E13" i="41" s="1"/>
  <c r="D13" i="37"/>
  <c r="D13" i="38" s="1"/>
  <c r="V32" i="32"/>
  <c r="R32"/>
  <c r="N32"/>
  <c r="J32"/>
  <c r="F32"/>
  <c r="U31"/>
  <c r="Q31"/>
  <c r="M31"/>
  <c r="I31"/>
  <c r="E31"/>
  <c r="T30"/>
  <c r="P30"/>
  <c r="L30"/>
  <c r="H30"/>
  <c r="D30"/>
  <c r="S29"/>
  <c r="O29"/>
  <c r="K29"/>
  <c r="G29"/>
  <c r="V28"/>
  <c r="R28"/>
  <c r="N28"/>
  <c r="J28"/>
  <c r="F28"/>
  <c r="U27"/>
  <c r="Q27"/>
  <c r="M27"/>
  <c r="I27"/>
  <c r="E27"/>
  <c r="T26"/>
  <c r="P26"/>
  <c r="L26"/>
  <c r="H26"/>
  <c r="D26"/>
  <c r="S25"/>
  <c r="O25"/>
  <c r="K25"/>
  <c r="G25"/>
  <c r="V32" i="31"/>
  <c r="R32"/>
  <c r="N32"/>
  <c r="J32"/>
  <c r="F32"/>
  <c r="U31"/>
  <c r="Q31"/>
  <c r="M31"/>
  <c r="I31"/>
  <c r="E31"/>
  <c r="T30"/>
  <c r="P30"/>
  <c r="L30"/>
  <c r="H30"/>
  <c r="D30"/>
  <c r="S29"/>
  <c r="O29"/>
  <c r="K29"/>
  <c r="G29"/>
  <c r="V28"/>
  <c r="R28"/>
  <c r="N28"/>
  <c r="J28"/>
  <c r="F28"/>
  <c r="U27"/>
  <c r="Q27"/>
  <c r="M27"/>
  <c r="I27"/>
  <c r="E27"/>
  <c r="T26"/>
  <c r="P26"/>
  <c r="L26"/>
  <c r="H26"/>
  <c r="D26"/>
  <c r="S25"/>
  <c r="O25"/>
  <c r="K25"/>
  <c r="G25"/>
  <c r="V24"/>
  <c r="R24"/>
  <c r="N24"/>
  <c r="J24"/>
  <c r="F24"/>
  <c r="U23"/>
  <c r="Q23"/>
  <c r="M23"/>
  <c r="I23"/>
  <c r="E23"/>
  <c r="T22"/>
  <c r="P22"/>
  <c r="L22"/>
  <c r="H22"/>
  <c r="D22"/>
  <c r="S21"/>
  <c r="O21"/>
  <c r="K21"/>
  <c r="G21"/>
  <c r="V20"/>
  <c r="R20"/>
  <c r="N20"/>
  <c r="J20"/>
  <c r="F20"/>
  <c r="U19"/>
  <c r="Q19"/>
  <c r="M19"/>
  <c r="I19"/>
  <c r="E19"/>
  <c r="T18"/>
  <c r="P18"/>
  <c r="L18"/>
  <c r="H18"/>
  <c r="D18"/>
  <c r="V32" i="30"/>
  <c r="U32"/>
  <c r="U32" i="36" s="1"/>
  <c r="T32" i="30"/>
  <c r="T32" i="36" s="1"/>
  <c r="S32" i="30"/>
  <c r="S32" i="31" s="1"/>
  <c r="R32" i="30"/>
  <c r="Q32"/>
  <c r="Q32" i="36" s="1"/>
  <c r="P32" i="30"/>
  <c r="P32" i="36" s="1"/>
  <c r="O32" i="30"/>
  <c r="O32" i="34" s="1"/>
  <c r="N32" i="30"/>
  <c r="M32"/>
  <c r="M32" i="36" s="1"/>
  <c r="L32" i="30"/>
  <c r="L32" i="36" s="1"/>
  <c r="K32" i="30"/>
  <c r="K32" i="34" s="1"/>
  <c r="J32" i="30"/>
  <c r="I32"/>
  <c r="I32" i="36" s="1"/>
  <c r="H32" i="30"/>
  <c r="H32" i="36" s="1"/>
  <c r="G32" i="30"/>
  <c r="G32" i="34" s="1"/>
  <c r="F32" i="30"/>
  <c r="E32"/>
  <c r="E32" i="36" s="1"/>
  <c r="D32" i="30"/>
  <c r="D32" i="36" s="1"/>
  <c r="V31" i="30"/>
  <c r="V31" i="34" s="1"/>
  <c r="U31" i="30"/>
  <c r="T31"/>
  <c r="T31" i="36" s="1"/>
  <c r="S31" i="30"/>
  <c r="S31" i="36" s="1"/>
  <c r="R31" i="30"/>
  <c r="R31" i="34" s="1"/>
  <c r="Q31" i="30"/>
  <c r="Q31" i="35" s="1"/>
  <c r="P31" i="30"/>
  <c r="P31" i="36" s="1"/>
  <c r="O31" i="30"/>
  <c r="O31" i="36" s="1"/>
  <c r="N31" i="30"/>
  <c r="N31" i="34" s="1"/>
  <c r="M31" i="30"/>
  <c r="M31" i="35" s="1"/>
  <c r="L31" i="30"/>
  <c r="L31" i="36" s="1"/>
  <c r="K31" i="30"/>
  <c r="K31" i="36" s="1"/>
  <c r="J31" i="30"/>
  <c r="J31" i="34" s="1"/>
  <c r="I31" i="30"/>
  <c r="I31" i="35" s="1"/>
  <c r="H31" i="30"/>
  <c r="H31" i="36" s="1"/>
  <c r="G31" i="30"/>
  <c r="G31" i="36" s="1"/>
  <c r="F31" i="30"/>
  <c r="F31" i="34" s="1"/>
  <c r="E31" i="30"/>
  <c r="E31" i="35" s="1"/>
  <c r="D31" i="30"/>
  <c r="D31" i="36" s="1"/>
  <c r="V30" i="30"/>
  <c r="V30" i="36" s="1"/>
  <c r="U30" i="30"/>
  <c r="U30" i="34" s="1"/>
  <c r="T30" i="30"/>
  <c r="T30" i="35" s="1"/>
  <c r="S30" i="30"/>
  <c r="S30" i="36" s="1"/>
  <c r="R30" i="30"/>
  <c r="R30" i="36" s="1"/>
  <c r="Q30" i="30"/>
  <c r="Q30" i="34" s="1"/>
  <c r="P30" i="30"/>
  <c r="P30" i="35" s="1"/>
  <c r="O30" i="30"/>
  <c r="O30" i="36" s="1"/>
  <c r="N30" i="30"/>
  <c r="N30" i="36" s="1"/>
  <c r="M30" i="30"/>
  <c r="M30" i="34" s="1"/>
  <c r="L30" i="30"/>
  <c r="L30" i="35" s="1"/>
  <c r="K30" i="30"/>
  <c r="K30" i="36" s="1"/>
  <c r="J30" i="30"/>
  <c r="J30" i="36" s="1"/>
  <c r="I30" i="30"/>
  <c r="I30" i="34" s="1"/>
  <c r="H30" i="30"/>
  <c r="H30" i="35" s="1"/>
  <c r="G30" i="30"/>
  <c r="G30" i="36" s="1"/>
  <c r="F30" i="30"/>
  <c r="F30" i="36" s="1"/>
  <c r="E30" i="30"/>
  <c r="E30" i="34" s="1"/>
  <c r="D30" i="30"/>
  <c r="D30" i="35" s="1"/>
  <c r="V29" i="30"/>
  <c r="V29" i="36" s="1"/>
  <c r="U29" i="30"/>
  <c r="U29" i="36" s="1"/>
  <c r="T29" i="30"/>
  <c r="T29" i="34" s="1"/>
  <c r="S29" i="30"/>
  <c r="S29" i="35" s="1"/>
  <c r="R29" i="30"/>
  <c r="R29" i="36" s="1"/>
  <c r="Q29" i="30"/>
  <c r="Q29" i="36" s="1"/>
  <c r="P29" i="30"/>
  <c r="P29" i="34" s="1"/>
  <c r="O29" i="30"/>
  <c r="O29" i="35" s="1"/>
  <c r="N29" i="30"/>
  <c r="N29" i="36" s="1"/>
  <c r="M29" i="30"/>
  <c r="M29" i="36" s="1"/>
  <c r="L29" i="30"/>
  <c r="L29" i="34" s="1"/>
  <c r="K29" i="30"/>
  <c r="K29" i="35" s="1"/>
  <c r="J29" i="30"/>
  <c r="J29" i="36" s="1"/>
  <c r="I29" i="30"/>
  <c r="I29" i="36" s="1"/>
  <c r="H29" i="30"/>
  <c r="H29" i="36" s="1"/>
  <c r="G29" i="30"/>
  <c r="G29" i="35" s="1"/>
  <c r="F29" i="30"/>
  <c r="F29" i="36" s="1"/>
  <c r="E29" i="30"/>
  <c r="E29" i="36" s="1"/>
  <c r="D29" i="30"/>
  <c r="D29" i="34" s="1"/>
  <c r="V28" i="30"/>
  <c r="V28" i="35" s="1"/>
  <c r="U28" i="30"/>
  <c r="U28" i="36" s="1"/>
  <c r="T28" i="30"/>
  <c r="T28" i="36" s="1"/>
  <c r="S28" i="30"/>
  <c r="S28" i="36" s="1"/>
  <c r="R28" i="30"/>
  <c r="R28" i="35" s="1"/>
  <c r="Q28" i="30"/>
  <c r="Q28" i="36" s="1"/>
  <c r="P28" i="30"/>
  <c r="P28" i="36" s="1"/>
  <c r="O28" i="30"/>
  <c r="O28" i="34" s="1"/>
  <c r="N28" i="30"/>
  <c r="N28" i="35" s="1"/>
  <c r="M28" i="30"/>
  <c r="M28" i="36" s="1"/>
  <c r="L28" i="30"/>
  <c r="L28" i="36" s="1"/>
  <c r="K28" i="30"/>
  <c r="K28" i="36" s="1"/>
  <c r="J28" i="30"/>
  <c r="J28" i="35" s="1"/>
  <c r="I28" i="30"/>
  <c r="I28" i="36" s="1"/>
  <c r="H28" i="30"/>
  <c r="H28" i="36" s="1"/>
  <c r="G28" i="30"/>
  <c r="G28" i="34" s="1"/>
  <c r="F28" i="30"/>
  <c r="F28" i="35" s="1"/>
  <c r="E28" i="30"/>
  <c r="E28" i="36" s="1"/>
  <c r="D28" i="30"/>
  <c r="D28" i="36" s="1"/>
  <c r="V27" i="30"/>
  <c r="V27" i="36" s="1"/>
  <c r="U27" i="30"/>
  <c r="U27" i="35" s="1"/>
  <c r="T27" i="30"/>
  <c r="T27" i="36" s="1"/>
  <c r="S27" i="30"/>
  <c r="S27" i="36" s="1"/>
  <c r="R27" i="30"/>
  <c r="R27" i="34" s="1"/>
  <c r="Q27" i="30"/>
  <c r="Q27" i="35" s="1"/>
  <c r="P27" i="30"/>
  <c r="P27" i="36" s="1"/>
  <c r="O27" i="30"/>
  <c r="O27" i="36" s="1"/>
  <c r="N27" i="30"/>
  <c r="N27" i="36" s="1"/>
  <c r="M27" i="30"/>
  <c r="M27" i="35" s="1"/>
  <c r="L27" i="30"/>
  <c r="L27" i="36" s="1"/>
  <c r="K27" i="30"/>
  <c r="K27" i="36" s="1"/>
  <c r="J27" i="30"/>
  <c r="J27" i="34" s="1"/>
  <c r="I27" i="30"/>
  <c r="I27" i="35" s="1"/>
  <c r="H27" i="30"/>
  <c r="H27" i="36" s="1"/>
  <c r="G27" i="30"/>
  <c r="G27" i="36" s="1"/>
  <c r="F27" i="30"/>
  <c r="F27" i="36" s="1"/>
  <c r="E27" i="30"/>
  <c r="E27" i="35" s="1"/>
  <c r="D27" i="30"/>
  <c r="D27" i="36" s="1"/>
  <c r="V26" i="30"/>
  <c r="V26" i="36" s="1"/>
  <c r="U26" i="30"/>
  <c r="U26" i="34" s="1"/>
  <c r="T26" i="30"/>
  <c r="T26" i="35" s="1"/>
  <c r="S26" i="30"/>
  <c r="S26" i="36" s="1"/>
  <c r="R26" i="30"/>
  <c r="R26" i="36" s="1"/>
  <c r="Q26" i="30"/>
  <c r="Q26" i="36" s="1"/>
  <c r="P26" i="30"/>
  <c r="P26" i="35" s="1"/>
  <c r="O26" i="30"/>
  <c r="O26" i="36" s="1"/>
  <c r="N26" i="30"/>
  <c r="N26" i="36" s="1"/>
  <c r="M26" i="30"/>
  <c r="M26" i="34" s="1"/>
  <c r="L26" i="30"/>
  <c r="L26" i="35" s="1"/>
  <c r="K26" i="30"/>
  <c r="K26" i="36" s="1"/>
  <c r="J26" i="30"/>
  <c r="J26" i="36" s="1"/>
  <c r="I26" i="30"/>
  <c r="I26" i="36" s="1"/>
  <c r="H26" i="30"/>
  <c r="H26" i="35" s="1"/>
  <c r="G26" i="30"/>
  <c r="G26" i="36" s="1"/>
  <c r="F26" i="30"/>
  <c r="F26" i="36" s="1"/>
  <c r="E26" i="30"/>
  <c r="E26" i="34" s="1"/>
  <c r="D26" i="30"/>
  <c r="D26" i="35" s="1"/>
  <c r="V25" i="30"/>
  <c r="V25" i="36" s="1"/>
  <c r="U25" i="30"/>
  <c r="U25" i="36" s="1"/>
  <c r="T25" i="30"/>
  <c r="T25" i="36" s="1"/>
  <c r="S25" i="30"/>
  <c r="S25" i="35" s="1"/>
  <c r="R25" i="30"/>
  <c r="R25" i="36" s="1"/>
  <c r="Q25" i="30"/>
  <c r="Q25" i="36" s="1"/>
  <c r="P25" i="30"/>
  <c r="P25" i="34" s="1"/>
  <c r="O25" i="30"/>
  <c r="O25" i="35" s="1"/>
  <c r="N25" i="30"/>
  <c r="N25" i="36" s="1"/>
  <c r="M25" i="30"/>
  <c r="M25" i="36" s="1"/>
  <c r="L25" i="30"/>
  <c r="L25" i="36" s="1"/>
  <c r="K25" i="30"/>
  <c r="K25" i="35" s="1"/>
  <c r="J25" i="30"/>
  <c r="J25" i="36" s="1"/>
  <c r="I25" i="30"/>
  <c r="I25" i="36" s="1"/>
  <c r="H25" i="30"/>
  <c r="H25" i="34" s="1"/>
  <c r="G25" i="30"/>
  <c r="G25" i="35" s="1"/>
  <c r="F25" i="30"/>
  <c r="F25" i="36" s="1"/>
  <c r="E25" i="30"/>
  <c r="E25" i="36" s="1"/>
  <c r="D25" i="30"/>
  <c r="D25" i="36" s="1"/>
  <c r="V24" i="30"/>
  <c r="V24" i="35" s="1"/>
  <c r="U24" i="30"/>
  <c r="U24" i="36" s="1"/>
  <c r="T24" i="30"/>
  <c r="T24" i="36" s="1"/>
  <c r="S24" i="30"/>
  <c r="S24" i="34" s="1"/>
  <c r="R24" i="30"/>
  <c r="R24" i="35" s="1"/>
  <c r="Q24" i="30"/>
  <c r="Q24" i="36" s="1"/>
  <c r="P24" i="30"/>
  <c r="P24" i="36" s="1"/>
  <c r="O24" i="30"/>
  <c r="O24" i="36" s="1"/>
  <c r="N24" i="30"/>
  <c r="N24" i="35" s="1"/>
  <c r="M24" i="30"/>
  <c r="M24" i="36" s="1"/>
  <c r="L24" i="30"/>
  <c r="L24" i="36" s="1"/>
  <c r="K24" i="30"/>
  <c r="K24" i="34" s="1"/>
  <c r="J24" i="30"/>
  <c r="J24" i="35" s="1"/>
  <c r="I24" i="30"/>
  <c r="I24" i="36" s="1"/>
  <c r="H24" i="30"/>
  <c r="H24" i="36" s="1"/>
  <c r="G24" i="30"/>
  <c r="G24" i="36" s="1"/>
  <c r="F24" i="30"/>
  <c r="F24" i="35" s="1"/>
  <c r="E24" i="30"/>
  <c r="E24" i="36" s="1"/>
  <c r="D24" i="30"/>
  <c r="D24" i="36" s="1"/>
  <c r="V23" i="30"/>
  <c r="V23" i="34" s="1"/>
  <c r="U23" i="30"/>
  <c r="U23" i="35" s="1"/>
  <c r="T23" i="30"/>
  <c r="T23" i="36" s="1"/>
  <c r="S23" i="30"/>
  <c r="S23" i="36" s="1"/>
  <c r="R23" i="30"/>
  <c r="R23" i="36" s="1"/>
  <c r="Q23" i="30"/>
  <c r="Q23" i="35" s="1"/>
  <c r="P23" i="30"/>
  <c r="P23" i="36" s="1"/>
  <c r="O23" i="30"/>
  <c r="O23" i="36" s="1"/>
  <c r="N23" i="30"/>
  <c r="N23" i="34" s="1"/>
  <c r="M23" i="30"/>
  <c r="M23" i="35" s="1"/>
  <c r="L23" i="30"/>
  <c r="L23" i="36" s="1"/>
  <c r="K23" i="30"/>
  <c r="K23" i="36" s="1"/>
  <c r="J23" i="30"/>
  <c r="J23" i="36" s="1"/>
  <c r="I23" i="30"/>
  <c r="I23" i="35" s="1"/>
  <c r="H23" i="30"/>
  <c r="H23" i="36" s="1"/>
  <c r="G23" i="30"/>
  <c r="G23" i="36" s="1"/>
  <c r="F23" i="30"/>
  <c r="F23" i="34" s="1"/>
  <c r="E23" i="30"/>
  <c r="E23" i="35" s="1"/>
  <c r="D23" i="30"/>
  <c r="D23" i="36" s="1"/>
  <c r="V22" i="30"/>
  <c r="V22" i="36" s="1"/>
  <c r="U22" i="30"/>
  <c r="U22" i="36" s="1"/>
  <c r="T22" i="30"/>
  <c r="T22" i="35" s="1"/>
  <c r="S22" i="30"/>
  <c r="S22" i="36" s="1"/>
  <c r="R22" i="30"/>
  <c r="R22" i="36" s="1"/>
  <c r="Q22" i="30"/>
  <c r="Q22" i="34" s="1"/>
  <c r="P22" i="30"/>
  <c r="P22" i="35" s="1"/>
  <c r="O22" i="30"/>
  <c r="O22" i="36" s="1"/>
  <c r="N22" i="30"/>
  <c r="N22" i="36" s="1"/>
  <c r="M22" i="30"/>
  <c r="M22" i="36" s="1"/>
  <c r="L22" i="30"/>
  <c r="L22" i="35" s="1"/>
  <c r="K22" i="30"/>
  <c r="K22" i="36" s="1"/>
  <c r="J22" i="30"/>
  <c r="J22" i="36" s="1"/>
  <c r="I22" i="30"/>
  <c r="I22" i="34" s="1"/>
  <c r="H22" i="30"/>
  <c r="H22" i="35" s="1"/>
  <c r="G22" i="30"/>
  <c r="G22" i="36" s="1"/>
  <c r="F22" i="30"/>
  <c r="F22" i="36" s="1"/>
  <c r="E22" i="30"/>
  <c r="E22" i="36" s="1"/>
  <c r="D22" i="30"/>
  <c r="D22" i="35" s="1"/>
  <c r="V21" i="30"/>
  <c r="V21" i="36" s="1"/>
  <c r="U21" i="30"/>
  <c r="U21" i="36" s="1"/>
  <c r="T21" i="30"/>
  <c r="T21" i="34" s="1"/>
  <c r="S21" i="30"/>
  <c r="S21" i="35" s="1"/>
  <c r="R21" i="30"/>
  <c r="R21" i="36" s="1"/>
  <c r="Q21" i="30"/>
  <c r="Q21" i="36" s="1"/>
  <c r="P21" i="30"/>
  <c r="P21" i="36" s="1"/>
  <c r="O21" i="30"/>
  <c r="O21" i="35" s="1"/>
  <c r="N21" i="30"/>
  <c r="N21" i="36" s="1"/>
  <c r="M21" i="30"/>
  <c r="M21" i="36" s="1"/>
  <c r="L21" i="30"/>
  <c r="L21" i="34" s="1"/>
  <c r="K21" i="30"/>
  <c r="K21" i="35" s="1"/>
  <c r="J21" i="30"/>
  <c r="J21" i="36" s="1"/>
  <c r="I21" i="30"/>
  <c r="I21" i="36" s="1"/>
  <c r="H21" i="30"/>
  <c r="H21" i="36" s="1"/>
  <c r="G21" i="30"/>
  <c r="G21" i="35" s="1"/>
  <c r="F21" i="30"/>
  <c r="F21" i="36" s="1"/>
  <c r="E21" i="30"/>
  <c r="E21" i="36" s="1"/>
  <c r="D21" i="30"/>
  <c r="D21" i="34" s="1"/>
  <c r="V20" i="30"/>
  <c r="V20" i="35" s="1"/>
  <c r="U20" i="30"/>
  <c r="U20" i="36" s="1"/>
  <c r="T20" i="30"/>
  <c r="T20" i="36" s="1"/>
  <c r="S20" i="30"/>
  <c r="S20" i="36" s="1"/>
  <c r="R20" i="30"/>
  <c r="R20" i="35" s="1"/>
  <c r="Q20" i="30"/>
  <c r="Q20" i="36" s="1"/>
  <c r="P20" i="30"/>
  <c r="P20" i="36" s="1"/>
  <c r="O20" i="30"/>
  <c r="O20" i="34" s="1"/>
  <c r="N20" i="30"/>
  <c r="N20" i="35" s="1"/>
  <c r="M20" i="30"/>
  <c r="M20" i="36" s="1"/>
  <c r="L20" i="30"/>
  <c r="L20" i="36" s="1"/>
  <c r="K20" i="30"/>
  <c r="K20" i="36" s="1"/>
  <c r="J20" i="30"/>
  <c r="J20" i="35" s="1"/>
  <c r="I20" i="30"/>
  <c r="I20" i="36" s="1"/>
  <c r="H20" i="30"/>
  <c r="H20" i="36" s="1"/>
  <c r="G20" i="30"/>
  <c r="G20" i="34" s="1"/>
  <c r="F20" i="30"/>
  <c r="F20" i="35" s="1"/>
  <c r="E20" i="30"/>
  <c r="E20" i="36" s="1"/>
  <c r="D20" i="30"/>
  <c r="D20" i="36" s="1"/>
  <c r="V19" i="30"/>
  <c r="V19" i="36" s="1"/>
  <c r="U19" i="30"/>
  <c r="U19" i="35" s="1"/>
  <c r="T19" i="30"/>
  <c r="T19" i="36" s="1"/>
  <c r="S19" i="30"/>
  <c r="S19" i="36" s="1"/>
  <c r="R19" i="30"/>
  <c r="R19" i="34" s="1"/>
  <c r="Q19" i="30"/>
  <c r="Q19" i="35" s="1"/>
  <c r="P19" i="30"/>
  <c r="P19" i="36" s="1"/>
  <c r="O19" i="30"/>
  <c r="O19" i="36" s="1"/>
  <c r="N19" i="30"/>
  <c r="N19" i="36" s="1"/>
  <c r="M19" i="30"/>
  <c r="M19" i="35" s="1"/>
  <c r="L19" i="30"/>
  <c r="L19" i="36" s="1"/>
  <c r="K19" i="30"/>
  <c r="K19" i="36" s="1"/>
  <c r="J19" i="30"/>
  <c r="J19" i="34" s="1"/>
  <c r="I19" i="30"/>
  <c r="I19" i="35" s="1"/>
  <c r="H19" i="30"/>
  <c r="H19" i="36" s="1"/>
  <c r="G19" i="30"/>
  <c r="G19" i="36" s="1"/>
  <c r="F19" i="30"/>
  <c r="F19" i="35" s="1"/>
  <c r="E19" i="30"/>
  <c r="E19" i="35" s="1"/>
  <c r="D19" i="30"/>
  <c r="D19" i="36" s="1"/>
  <c r="V18" i="30"/>
  <c r="V18" i="33" s="1"/>
  <c r="U18" i="30"/>
  <c r="U18" i="36" s="1"/>
  <c r="T18" i="30"/>
  <c r="T18" i="35" s="1"/>
  <c r="S18" i="30"/>
  <c r="S18" i="36" s="1"/>
  <c r="R18" i="30"/>
  <c r="R18" i="33" s="1"/>
  <c r="Q18" i="30"/>
  <c r="Q18" i="34" s="1"/>
  <c r="P18" i="30"/>
  <c r="P18" i="35" s="1"/>
  <c r="O18" i="30"/>
  <c r="O18" i="36" s="1"/>
  <c r="N18" i="30"/>
  <c r="N18" i="35" s="1"/>
  <c r="M18" i="30"/>
  <c r="M18" i="34" s="1"/>
  <c r="L18" i="30"/>
  <c r="L18" i="35" s="1"/>
  <c r="K18" i="30"/>
  <c r="K18" i="36" s="1"/>
  <c r="J18" i="30"/>
  <c r="J18" i="36" s="1"/>
  <c r="I18" i="30"/>
  <c r="I18" i="35" s="1"/>
  <c r="H18" i="30"/>
  <c r="H18" i="35" s="1"/>
  <c r="G18" i="30"/>
  <c r="G18" i="36" s="1"/>
  <c r="F18" i="30"/>
  <c r="F18" i="33" s="1"/>
  <c r="E18" i="30"/>
  <c r="E18" i="36" s="1"/>
  <c r="D18" i="30"/>
  <c r="D18" i="35" s="1"/>
  <c r="V17" i="30"/>
  <c r="V17" i="36" s="1"/>
  <c r="U17" i="30"/>
  <c r="U17" i="33" s="1"/>
  <c r="T17" i="30"/>
  <c r="T17" i="34" s="1"/>
  <c r="S17" i="30"/>
  <c r="S17" i="35" s="1"/>
  <c r="R17" i="30"/>
  <c r="R17" i="36" s="1"/>
  <c r="Q17" i="30"/>
  <c r="Q17" i="35" s="1"/>
  <c r="P17" i="30"/>
  <c r="P17" i="34" s="1"/>
  <c r="O17" i="30"/>
  <c r="O17" i="35" s="1"/>
  <c r="N17" i="30"/>
  <c r="N17" i="36" s="1"/>
  <c r="M17" i="30"/>
  <c r="M17" i="36" s="1"/>
  <c r="L17" i="30"/>
  <c r="L17" i="35" s="1"/>
  <c r="K17" i="30"/>
  <c r="K17" i="35" s="1"/>
  <c r="J17" i="30"/>
  <c r="J17" i="36" s="1"/>
  <c r="I17" i="30"/>
  <c r="I17" i="33" s="1"/>
  <c r="H17" i="30"/>
  <c r="H17" i="36" s="1"/>
  <c r="G17" i="30"/>
  <c r="G17" i="35" s="1"/>
  <c r="F17" i="30"/>
  <c r="F17" i="36" s="1"/>
  <c r="E17" i="30"/>
  <c r="E17" i="33" s="1"/>
  <c r="D17" i="30"/>
  <c r="D17" i="34" s="1"/>
  <c r="V16" i="30"/>
  <c r="V16" i="35" s="1"/>
  <c r="U16" i="30"/>
  <c r="U16" i="36" s="1"/>
  <c r="T16" i="30"/>
  <c r="T16" i="35" s="1"/>
  <c r="S16" i="30"/>
  <c r="S16" i="34" s="1"/>
  <c r="R16" i="30"/>
  <c r="R16" i="35" s="1"/>
  <c r="Q16" i="30"/>
  <c r="Q16" i="36" s="1"/>
  <c r="P16" i="30"/>
  <c r="P16" i="36" s="1"/>
  <c r="O16" i="30"/>
  <c r="O16" i="35" s="1"/>
  <c r="N16" i="30"/>
  <c r="N16" i="35" s="1"/>
  <c r="M16" i="30"/>
  <c r="M16" i="36" s="1"/>
  <c r="L16" i="30"/>
  <c r="L16" i="33" s="1"/>
  <c r="K16" i="30"/>
  <c r="K16" i="36" s="1"/>
  <c r="J16" i="30"/>
  <c r="J16" i="35" s="1"/>
  <c r="I16" i="30"/>
  <c r="I16" i="36" s="1"/>
  <c r="H16" i="30"/>
  <c r="H16" i="33" s="1"/>
  <c r="G16" i="30"/>
  <c r="G16" i="34" s="1"/>
  <c r="F16" i="30"/>
  <c r="F16" i="35" s="1"/>
  <c r="E16" i="30"/>
  <c r="E16" i="36" s="1"/>
  <c r="D16" i="30"/>
  <c r="D16" i="35" s="1"/>
  <c r="V15" i="30"/>
  <c r="V15" i="34" s="1"/>
  <c r="U15" i="30"/>
  <c r="U15" i="35" s="1"/>
  <c r="T15" i="30"/>
  <c r="T15" i="36" s="1"/>
  <c r="S15" i="30"/>
  <c r="S15" i="36" s="1"/>
  <c r="R15" i="30"/>
  <c r="R15" i="35" s="1"/>
  <c r="Q15" i="30"/>
  <c r="Q15" i="35" s="1"/>
  <c r="P15" i="30"/>
  <c r="P15" i="36" s="1"/>
  <c r="O15" i="30"/>
  <c r="O15" i="33" s="1"/>
  <c r="N15" i="30"/>
  <c r="N15" i="36" s="1"/>
  <c r="M15" i="30"/>
  <c r="M15" i="35" s="1"/>
  <c r="L15" i="30"/>
  <c r="L15" i="36" s="1"/>
  <c r="K15" i="30"/>
  <c r="K15" i="33" s="1"/>
  <c r="J15" i="30"/>
  <c r="J15" i="34" s="1"/>
  <c r="I15" i="30"/>
  <c r="I15" i="35" s="1"/>
  <c r="H15" i="30"/>
  <c r="H15" i="36" s="1"/>
  <c r="G15" i="30"/>
  <c r="G15" i="35" s="1"/>
  <c r="F15" i="30"/>
  <c r="F15" i="34" s="1"/>
  <c r="E15" i="30"/>
  <c r="E15" i="35" s="1"/>
  <c r="D15" i="30"/>
  <c r="D15" i="36" s="1"/>
  <c r="V14" i="30"/>
  <c r="V14" i="36" s="1"/>
  <c r="U14" i="30"/>
  <c r="U14" i="35" s="1"/>
  <c r="T14" i="30"/>
  <c r="T14" i="35" s="1"/>
  <c r="S14" i="30"/>
  <c r="S14" i="36" s="1"/>
  <c r="R14" i="30"/>
  <c r="R14" i="33" s="1"/>
  <c r="Q14" i="30"/>
  <c r="Q14" i="36" s="1"/>
  <c r="P14" i="30"/>
  <c r="P14" i="35" s="1"/>
  <c r="O14" i="30"/>
  <c r="O14" i="36" s="1"/>
  <c r="N14" i="30"/>
  <c r="N14" i="33" s="1"/>
  <c r="M14" i="30"/>
  <c r="M14" i="34" s="1"/>
  <c r="L14" i="30"/>
  <c r="L14" i="35" s="1"/>
  <c r="K14" i="30"/>
  <c r="K14" i="36" s="1"/>
  <c r="J14" i="30"/>
  <c r="J14" i="35" s="1"/>
  <c r="I14" i="30"/>
  <c r="I14" i="34" s="1"/>
  <c r="H14" i="30"/>
  <c r="H14" i="35" s="1"/>
  <c r="G14" i="30"/>
  <c r="G14" i="36" s="1"/>
  <c r="F14" i="30"/>
  <c r="F14" i="36" s="1"/>
  <c r="E14" i="30"/>
  <c r="E14" i="35" s="1"/>
  <c r="D14" i="30"/>
  <c r="D14" i="35" s="1"/>
  <c r="V32" i="27"/>
  <c r="N32"/>
  <c r="J32"/>
  <c r="F32"/>
  <c r="Q31"/>
  <c r="M31"/>
  <c r="I31"/>
  <c r="T30"/>
  <c r="L30"/>
  <c r="D30"/>
  <c r="O29"/>
  <c r="R28"/>
  <c r="V32" i="25"/>
  <c r="U32"/>
  <c r="U32" i="26" s="1"/>
  <c r="T32" i="25"/>
  <c r="T32" i="26" s="1"/>
  <c r="S32" i="25"/>
  <c r="S32" i="29" s="1"/>
  <c r="R32" i="25"/>
  <c r="Q32"/>
  <c r="P32"/>
  <c r="P32" i="27" s="1"/>
  <c r="O32" i="25"/>
  <c r="O32" i="29" s="1"/>
  <c r="N32" i="25"/>
  <c r="M32"/>
  <c r="L32"/>
  <c r="L32" i="27" s="1"/>
  <c r="K32" i="25"/>
  <c r="K32" i="29" s="1"/>
  <c r="J32" i="25"/>
  <c r="I32"/>
  <c r="I32" i="28" s="1"/>
  <c r="H32" i="25"/>
  <c r="G32"/>
  <c r="G32" i="29" s="1"/>
  <c r="F32" i="25"/>
  <c r="E32"/>
  <c r="E32" i="26" s="1"/>
  <c r="D32" i="25"/>
  <c r="D32" i="26" s="1"/>
  <c r="V31" i="25"/>
  <c r="V31" i="29" s="1"/>
  <c r="U31" i="25"/>
  <c r="T31"/>
  <c r="S31"/>
  <c r="S31" i="27" s="1"/>
  <c r="R31" i="25"/>
  <c r="R31" i="29" s="1"/>
  <c r="Q31" i="25"/>
  <c r="P31"/>
  <c r="O31"/>
  <c r="O31" i="27" s="1"/>
  <c r="N31" i="25"/>
  <c r="N31" i="29" s="1"/>
  <c r="M31" i="25"/>
  <c r="L31"/>
  <c r="L31" i="28" s="1"/>
  <c r="K31" i="25"/>
  <c r="J31"/>
  <c r="J31" i="29" s="1"/>
  <c r="I31" i="25"/>
  <c r="H31"/>
  <c r="H31" i="26" s="1"/>
  <c r="G31" i="25"/>
  <c r="G31" i="26" s="1"/>
  <c r="F31" i="25"/>
  <c r="F31" i="29" s="1"/>
  <c r="E31" i="25"/>
  <c r="D31"/>
  <c r="V30"/>
  <c r="V30" i="27" s="1"/>
  <c r="U30" i="25"/>
  <c r="U30" i="29" s="1"/>
  <c r="T30" i="25"/>
  <c r="S30"/>
  <c r="R30"/>
  <c r="R30" i="27" s="1"/>
  <c r="Q30" i="25"/>
  <c r="Q30" i="29" s="1"/>
  <c r="P30" i="25"/>
  <c r="O30"/>
  <c r="O30" i="28" s="1"/>
  <c r="N30" i="25"/>
  <c r="M30"/>
  <c r="M30" i="29" s="1"/>
  <c r="L30" i="25"/>
  <c r="K30"/>
  <c r="K30" i="26" s="1"/>
  <c r="J30" i="25"/>
  <c r="J30" i="26" s="1"/>
  <c r="I30" i="25"/>
  <c r="I30" i="29" s="1"/>
  <c r="H30" i="25"/>
  <c r="G30"/>
  <c r="F30"/>
  <c r="F30" i="27" s="1"/>
  <c r="E30" i="25"/>
  <c r="E30" i="29" s="1"/>
  <c r="D30" i="25"/>
  <c r="V29"/>
  <c r="U29"/>
  <c r="U29" i="27" s="1"/>
  <c r="T29" i="25"/>
  <c r="T29" i="29" s="1"/>
  <c r="S29" i="25"/>
  <c r="R29"/>
  <c r="R29" i="28" s="1"/>
  <c r="Q29" i="25"/>
  <c r="P29"/>
  <c r="P29" i="29" s="1"/>
  <c r="O29" i="25"/>
  <c r="N29"/>
  <c r="N29" i="26" s="1"/>
  <c r="M29" i="25"/>
  <c r="M29" i="26" s="1"/>
  <c r="L29" i="25"/>
  <c r="L29" i="29" s="1"/>
  <c r="K29" i="25"/>
  <c r="J29"/>
  <c r="I29"/>
  <c r="I29" i="27" s="1"/>
  <c r="H29" i="25"/>
  <c r="H29" i="29" s="1"/>
  <c r="G29" i="25"/>
  <c r="F29"/>
  <c r="E29"/>
  <c r="E29" i="27" s="1"/>
  <c r="D29" i="25"/>
  <c r="D29" i="29" s="1"/>
  <c r="V28" i="25"/>
  <c r="U28"/>
  <c r="U28" i="28" s="1"/>
  <c r="T28" i="25"/>
  <c r="S28"/>
  <c r="S28" i="29" s="1"/>
  <c r="R28" i="25"/>
  <c r="Q28"/>
  <c r="Q28" i="26" s="1"/>
  <c r="P28" i="25"/>
  <c r="P28" i="26" s="1"/>
  <c r="O28" i="25"/>
  <c r="O28" i="29" s="1"/>
  <c r="N28" i="25"/>
  <c r="M28"/>
  <c r="L28"/>
  <c r="L28" i="27" s="1"/>
  <c r="K28" i="25"/>
  <c r="K28" i="29" s="1"/>
  <c r="J28" i="25"/>
  <c r="I28"/>
  <c r="H28"/>
  <c r="H28" i="27" s="1"/>
  <c r="G28" i="25"/>
  <c r="G28" i="29" s="1"/>
  <c r="F28" i="25"/>
  <c r="E28"/>
  <c r="E28" i="28" s="1"/>
  <c r="D28" i="25"/>
  <c r="V27"/>
  <c r="V27" i="29" s="1"/>
  <c r="U27" i="25"/>
  <c r="T27"/>
  <c r="T27" i="26" s="1"/>
  <c r="S27" i="25"/>
  <c r="S27" i="26" s="1"/>
  <c r="R27" i="25"/>
  <c r="R27" i="29" s="1"/>
  <c r="Q27" i="25"/>
  <c r="P27"/>
  <c r="O27"/>
  <c r="O27" i="27" s="1"/>
  <c r="N27" i="25"/>
  <c r="N27" i="29" s="1"/>
  <c r="M27" i="25"/>
  <c r="L27"/>
  <c r="K27"/>
  <c r="K27" i="27" s="1"/>
  <c r="J27" i="25"/>
  <c r="J27" i="29" s="1"/>
  <c r="I27" i="25"/>
  <c r="H27"/>
  <c r="H27" i="28" s="1"/>
  <c r="G27" i="25"/>
  <c r="F27"/>
  <c r="F27" i="29" s="1"/>
  <c r="E27" i="25"/>
  <c r="D27"/>
  <c r="D27" i="26" s="1"/>
  <c r="V26" i="25"/>
  <c r="V26" i="26" s="1"/>
  <c r="U26" i="25"/>
  <c r="U26" i="29" s="1"/>
  <c r="T26" i="25"/>
  <c r="S26"/>
  <c r="R26"/>
  <c r="R26" i="27" s="1"/>
  <c r="Q26" i="25"/>
  <c r="Q26" i="29" s="1"/>
  <c r="P26" i="25"/>
  <c r="O26"/>
  <c r="N26"/>
  <c r="N26" i="27" s="1"/>
  <c r="M26" i="25"/>
  <c r="M26" i="29" s="1"/>
  <c r="L26" i="25"/>
  <c r="K26"/>
  <c r="K26" i="28" s="1"/>
  <c r="J26" i="25"/>
  <c r="I26"/>
  <c r="I26" i="29" s="1"/>
  <c r="H26" i="25"/>
  <c r="G26"/>
  <c r="G26" i="26" s="1"/>
  <c r="F26" i="25"/>
  <c r="F26" i="26" s="1"/>
  <c r="E26" i="25"/>
  <c r="E26" i="29" s="1"/>
  <c r="D26" i="25"/>
  <c r="V25"/>
  <c r="U25"/>
  <c r="U25" i="27" s="1"/>
  <c r="T25" i="25"/>
  <c r="T25" i="29" s="1"/>
  <c r="S25" i="25"/>
  <c r="R25"/>
  <c r="Q25"/>
  <c r="Q25" i="27" s="1"/>
  <c r="P25" i="25"/>
  <c r="P25" i="29" s="1"/>
  <c r="O25" i="25"/>
  <c r="N25"/>
  <c r="N25" i="28" s="1"/>
  <c r="M25" i="25"/>
  <c r="L25"/>
  <c r="L25" i="29" s="1"/>
  <c r="K25" i="25"/>
  <c r="J25"/>
  <c r="J25" i="26" s="1"/>
  <c r="I25" i="25"/>
  <c r="I25" i="26" s="1"/>
  <c r="H25" i="25"/>
  <c r="H25" i="29" s="1"/>
  <c r="G25" i="25"/>
  <c r="F25"/>
  <c r="E25"/>
  <c r="E25" i="27" s="1"/>
  <c r="D25" i="25"/>
  <c r="D25" i="29" s="1"/>
  <c r="V24" i="25"/>
  <c r="V24" i="26" s="1"/>
  <c r="U24" i="25"/>
  <c r="T24"/>
  <c r="T24" i="27" s="1"/>
  <c r="S24" i="25"/>
  <c r="S24" i="29" s="1"/>
  <c r="R24" i="25"/>
  <c r="R24" i="26" s="1"/>
  <c r="Q24" i="25"/>
  <c r="Q24" i="28" s="1"/>
  <c r="P24" i="25"/>
  <c r="O24"/>
  <c r="O24" i="29" s="1"/>
  <c r="N24" i="25"/>
  <c r="N24" i="26" s="1"/>
  <c r="M24" i="25"/>
  <c r="M24" i="26" s="1"/>
  <c r="L24" i="25"/>
  <c r="L24" i="26" s="1"/>
  <c r="K24" i="25"/>
  <c r="K24" i="29" s="1"/>
  <c r="J24" i="25"/>
  <c r="J24" i="26" s="1"/>
  <c r="I24" i="25"/>
  <c r="H24"/>
  <c r="H24" i="27" s="1"/>
  <c r="G24" i="25"/>
  <c r="G24" i="29" s="1"/>
  <c r="F24" i="25"/>
  <c r="F24" i="26" s="1"/>
  <c r="E24" i="25"/>
  <c r="D24"/>
  <c r="D24" i="27" s="1"/>
  <c r="V23" i="25"/>
  <c r="V23" i="29" s="1"/>
  <c r="U23" i="25"/>
  <c r="U23" i="26" s="1"/>
  <c r="T23" i="25"/>
  <c r="T23" i="28" s="1"/>
  <c r="S23" i="25"/>
  <c r="R23"/>
  <c r="R23" i="29" s="1"/>
  <c r="Q23" i="25"/>
  <c r="Q23" i="26" s="1"/>
  <c r="P23" i="25"/>
  <c r="P23" i="26" s="1"/>
  <c r="O23" i="25"/>
  <c r="O23" i="26" s="1"/>
  <c r="N23" i="25"/>
  <c r="N23" i="29" s="1"/>
  <c r="M23" i="25"/>
  <c r="M23" i="26" s="1"/>
  <c r="L23" i="25"/>
  <c r="K23"/>
  <c r="K23" i="27" s="1"/>
  <c r="J23" i="25"/>
  <c r="J23" i="29" s="1"/>
  <c r="I23" i="25"/>
  <c r="I23" i="26" s="1"/>
  <c r="H23" i="25"/>
  <c r="G23"/>
  <c r="G23" i="27" s="1"/>
  <c r="F23" i="25"/>
  <c r="F23" i="29" s="1"/>
  <c r="E23" i="25"/>
  <c r="E23" i="26" s="1"/>
  <c r="D23" i="25"/>
  <c r="D23" i="27" s="1"/>
  <c r="V22" i="25"/>
  <c r="U22"/>
  <c r="U22" i="29" s="1"/>
  <c r="T22" i="25"/>
  <c r="T22" i="26" s="1"/>
  <c r="S22" i="25"/>
  <c r="S22" i="27" s="1"/>
  <c r="R22" i="25"/>
  <c r="R22" i="26" s="1"/>
  <c r="Q22" i="25"/>
  <c r="Q22" i="29" s="1"/>
  <c r="P22" i="25"/>
  <c r="P22" i="26" s="1"/>
  <c r="O22" i="25"/>
  <c r="O22" i="27" s="1"/>
  <c r="N22" i="25"/>
  <c r="N22" i="27" s="1"/>
  <c r="M22" i="25"/>
  <c r="M22" i="29" s="1"/>
  <c r="L22" i="25"/>
  <c r="L22" i="26" s="1"/>
  <c r="K22" i="25"/>
  <c r="K22" i="27" s="1"/>
  <c r="J22" i="25"/>
  <c r="J22" i="27" s="1"/>
  <c r="I22" i="25"/>
  <c r="I22" i="29" s="1"/>
  <c r="H22" i="25"/>
  <c r="H22" i="26" s="1"/>
  <c r="G22" i="25"/>
  <c r="G22" i="27" s="1"/>
  <c r="F22" i="25"/>
  <c r="E22"/>
  <c r="E22" i="29" s="1"/>
  <c r="D22" i="25"/>
  <c r="D22" i="26" s="1"/>
  <c r="V21" i="25"/>
  <c r="V21" i="27" s="1"/>
  <c r="U21" i="25"/>
  <c r="U21" i="26" s="1"/>
  <c r="T21" i="25"/>
  <c r="T21" i="29" s="1"/>
  <c r="S21" i="25"/>
  <c r="S21" i="26" s="1"/>
  <c r="R21" i="25"/>
  <c r="R21" i="27" s="1"/>
  <c r="Q21" i="25"/>
  <c r="Q21" i="27" s="1"/>
  <c r="P21" i="25"/>
  <c r="P21" i="29" s="1"/>
  <c r="O21" i="25"/>
  <c r="O21" i="26" s="1"/>
  <c r="N21" i="25"/>
  <c r="N21" i="27" s="1"/>
  <c r="M21" i="25"/>
  <c r="M21" i="27" s="1"/>
  <c r="L21" i="25"/>
  <c r="L21" i="29" s="1"/>
  <c r="K21" i="25"/>
  <c r="K21" i="26" s="1"/>
  <c r="J21" i="25"/>
  <c r="J21" i="27" s="1"/>
  <c r="I21" i="25"/>
  <c r="H21"/>
  <c r="H21" i="29" s="1"/>
  <c r="G21" i="25"/>
  <c r="G21" i="26" s="1"/>
  <c r="F21" i="25"/>
  <c r="F21" i="27" s="1"/>
  <c r="E21" i="25"/>
  <c r="E21" i="26" s="1"/>
  <c r="D21" i="25"/>
  <c r="D21" i="29" s="1"/>
  <c r="V20" i="25"/>
  <c r="V20" i="26" s="1"/>
  <c r="U20" i="25"/>
  <c r="U20" i="27" s="1"/>
  <c r="T20" i="25"/>
  <c r="T20" i="27" s="1"/>
  <c r="S20" i="25"/>
  <c r="S20" i="29" s="1"/>
  <c r="R20" i="25"/>
  <c r="R20" i="26" s="1"/>
  <c r="Q20" i="25"/>
  <c r="Q20" i="27" s="1"/>
  <c r="P20" i="25"/>
  <c r="P20" i="27" s="1"/>
  <c r="O20" i="25"/>
  <c r="O20" i="29" s="1"/>
  <c r="N20" i="25"/>
  <c r="N20" i="26" s="1"/>
  <c r="M20" i="25"/>
  <c r="M20" i="27" s="1"/>
  <c r="L20" i="25"/>
  <c r="K20"/>
  <c r="K20" i="29" s="1"/>
  <c r="J20" i="25"/>
  <c r="J20" i="26" s="1"/>
  <c r="I20" i="25"/>
  <c r="I20" i="27" s="1"/>
  <c r="H20" i="25"/>
  <c r="H20" i="26" s="1"/>
  <c r="G20" i="25"/>
  <c r="G20" i="29" s="1"/>
  <c r="F20" i="25"/>
  <c r="F20" i="29" s="1"/>
  <c r="E20" i="25"/>
  <c r="E20" i="27" s="1"/>
  <c r="D20" i="25"/>
  <c r="D20" i="27" s="1"/>
  <c r="V19" i="25"/>
  <c r="V19" i="29" s="1"/>
  <c r="U19" i="25"/>
  <c r="U19" i="27" s="1"/>
  <c r="T19" i="25"/>
  <c r="T19" i="27" s="1"/>
  <c r="S19" i="25"/>
  <c r="S19" i="26" s="1"/>
  <c r="R19" i="25"/>
  <c r="R19" i="29" s="1"/>
  <c r="Q19" i="25"/>
  <c r="Q19" i="29" s="1"/>
  <c r="P19" i="25"/>
  <c r="P19" i="27" s="1"/>
  <c r="O19" i="25"/>
  <c r="O19" i="26" s="1"/>
  <c r="N19" i="25"/>
  <c r="N19" i="29" s="1"/>
  <c r="M19" i="25"/>
  <c r="M19" i="26" s="1"/>
  <c r="L19" i="25"/>
  <c r="L19" i="27" s="1"/>
  <c r="K19" i="25"/>
  <c r="K19" i="26" s="1"/>
  <c r="J19" i="25"/>
  <c r="J19" i="29" s="1"/>
  <c r="I19" i="25"/>
  <c r="I19" i="29" s="1"/>
  <c r="H19" i="25"/>
  <c r="H19" i="27" s="1"/>
  <c r="G19" i="25"/>
  <c r="G19" i="27" s="1"/>
  <c r="F19" i="25"/>
  <c r="F19" i="29" s="1"/>
  <c r="E19" i="25"/>
  <c r="E19" i="27" s="1"/>
  <c r="D19" i="25"/>
  <c r="D19" i="27" s="1"/>
  <c r="V18" i="25"/>
  <c r="V18" i="26" s="1"/>
  <c r="U18" i="25"/>
  <c r="U18" i="29" s="1"/>
  <c r="T18" i="25"/>
  <c r="T18" i="29" s="1"/>
  <c r="S18" i="25"/>
  <c r="S18" i="27" s="1"/>
  <c r="R18" i="25"/>
  <c r="R18" i="26" s="1"/>
  <c r="Q18" i="25"/>
  <c r="Q18" i="29" s="1"/>
  <c r="P18" i="25"/>
  <c r="P18" i="26" s="1"/>
  <c r="O18" i="25"/>
  <c r="O18" i="27" s="1"/>
  <c r="N18" i="25"/>
  <c r="N18" i="26" s="1"/>
  <c r="M18" i="25"/>
  <c r="M18" i="29" s="1"/>
  <c r="L18" i="25"/>
  <c r="L18" i="29" s="1"/>
  <c r="K18" i="25"/>
  <c r="K18" i="27" s="1"/>
  <c r="J18" i="25"/>
  <c r="J18" i="27" s="1"/>
  <c r="I18" i="25"/>
  <c r="I18" i="29" s="1"/>
  <c r="H18" i="25"/>
  <c r="H18" i="27" s="1"/>
  <c r="G18" i="25"/>
  <c r="G18" i="27" s="1"/>
  <c r="F18" i="25"/>
  <c r="F18" i="26" s="1"/>
  <c r="E18" i="25"/>
  <c r="E18" i="29" s="1"/>
  <c r="D18" i="25"/>
  <c r="D18" i="29" s="1"/>
  <c r="V17" i="25"/>
  <c r="V17" i="27" s="1"/>
  <c r="U17" i="25"/>
  <c r="U17" i="26" s="1"/>
  <c r="T17" i="25"/>
  <c r="T17" i="29" s="1"/>
  <c r="S17" i="25"/>
  <c r="S17" i="26" s="1"/>
  <c r="R17" i="25"/>
  <c r="R17" i="27" s="1"/>
  <c r="Q17" i="25"/>
  <c r="Q17" i="26" s="1"/>
  <c r="P17" i="25"/>
  <c r="P17" i="29" s="1"/>
  <c r="O17" i="25"/>
  <c r="O17" i="29" s="1"/>
  <c r="N17" i="25"/>
  <c r="N17" i="27" s="1"/>
  <c r="M17" i="25"/>
  <c r="M17" i="27" s="1"/>
  <c r="L17" i="25"/>
  <c r="L17" i="29" s="1"/>
  <c r="K17" i="25"/>
  <c r="K17" i="27" s="1"/>
  <c r="J17" i="25"/>
  <c r="J17" i="27" s="1"/>
  <c r="I17" i="25"/>
  <c r="I17" i="26" s="1"/>
  <c r="H17" i="25"/>
  <c r="H17" i="29" s="1"/>
  <c r="G17" i="25"/>
  <c r="G17" i="29" s="1"/>
  <c r="F17" i="25"/>
  <c r="F17" i="27" s="1"/>
  <c r="E17" i="25"/>
  <c r="E17" i="26" s="1"/>
  <c r="D17" i="25"/>
  <c r="D17" i="29" s="1"/>
  <c r="V16" i="25"/>
  <c r="V16" i="26" s="1"/>
  <c r="U16" i="25"/>
  <c r="U16" i="27" s="1"/>
  <c r="T16" i="25"/>
  <c r="T16" i="26" s="1"/>
  <c r="S16" i="25"/>
  <c r="S16" i="29" s="1"/>
  <c r="R16" i="25"/>
  <c r="R16" i="29" s="1"/>
  <c r="Q16" i="25"/>
  <c r="Q16" i="27" s="1"/>
  <c r="P16" i="25"/>
  <c r="P16" i="27" s="1"/>
  <c r="O16" i="25"/>
  <c r="O16" i="29" s="1"/>
  <c r="N16" i="25"/>
  <c r="N16" i="27" s="1"/>
  <c r="M16" i="25"/>
  <c r="M16" i="27" s="1"/>
  <c r="L16" i="25"/>
  <c r="L16" i="26" s="1"/>
  <c r="K16" i="25"/>
  <c r="K16" i="29" s="1"/>
  <c r="J16" i="25"/>
  <c r="J16" i="29" s="1"/>
  <c r="I16" i="25"/>
  <c r="I16" i="27" s="1"/>
  <c r="H16" i="25"/>
  <c r="H16" i="26" s="1"/>
  <c r="G16" i="25"/>
  <c r="G16" i="29" s="1"/>
  <c r="F16" i="25"/>
  <c r="F16" i="26" s="1"/>
  <c r="E16" i="25"/>
  <c r="E16" i="27" s="1"/>
  <c r="D16" i="25"/>
  <c r="D16" i="26" s="1"/>
  <c r="V15" i="25"/>
  <c r="V15" i="29" s="1"/>
  <c r="U15" i="25"/>
  <c r="U15" i="29" s="1"/>
  <c r="T15" i="25"/>
  <c r="T15" i="27" s="1"/>
  <c r="S15" i="25"/>
  <c r="S15" i="27" s="1"/>
  <c r="R15" i="25"/>
  <c r="R15" i="29" s="1"/>
  <c r="Q15" i="25"/>
  <c r="Q15" i="27" s="1"/>
  <c r="P15" i="25"/>
  <c r="P15" i="27" s="1"/>
  <c r="O15" i="25"/>
  <c r="O15" i="26" s="1"/>
  <c r="N15" i="25"/>
  <c r="N15" i="29" s="1"/>
  <c r="M15" i="25"/>
  <c r="M15" i="29" s="1"/>
  <c r="L15" i="25"/>
  <c r="L15" i="27" s="1"/>
  <c r="K15" i="25"/>
  <c r="K15" i="26" s="1"/>
  <c r="J15" i="25"/>
  <c r="J15" i="29" s="1"/>
  <c r="I15" i="25"/>
  <c r="I15" i="26" s="1"/>
  <c r="H15" i="25"/>
  <c r="H15" i="27" s="1"/>
  <c r="G15" i="25"/>
  <c r="G15" i="26" s="1"/>
  <c r="F15" i="25"/>
  <c r="F15" i="29" s="1"/>
  <c r="E15" i="25"/>
  <c r="E15" i="29" s="1"/>
  <c r="D15" i="25"/>
  <c r="D15" i="27" s="1"/>
  <c r="V14" i="25"/>
  <c r="V14" i="27" s="1"/>
  <c r="U14" i="25"/>
  <c r="U14" i="29" s="1"/>
  <c r="T14" i="25"/>
  <c r="T14" i="27" s="1"/>
  <c r="S14" i="25"/>
  <c r="S14" i="27" s="1"/>
  <c r="R14" i="25"/>
  <c r="R14" i="26" s="1"/>
  <c r="Q14" i="25"/>
  <c r="Q14" i="29" s="1"/>
  <c r="P14" i="25"/>
  <c r="P14" i="29" s="1"/>
  <c r="O14" i="25"/>
  <c r="O14" i="27" s="1"/>
  <c r="N14" i="25"/>
  <c r="N14" i="26" s="1"/>
  <c r="M14" i="25"/>
  <c r="M14" i="29" s="1"/>
  <c r="L14" i="25"/>
  <c r="L14" i="26" s="1"/>
  <c r="K14" i="25"/>
  <c r="K14" i="27" s="1"/>
  <c r="J14" i="25"/>
  <c r="J14" i="26" s="1"/>
  <c r="I14" i="25"/>
  <c r="I14" i="29" s="1"/>
  <c r="H14" i="25"/>
  <c r="H14" i="29" s="1"/>
  <c r="G14" i="25"/>
  <c r="G14" i="27" s="1"/>
  <c r="F14" i="25"/>
  <c r="F14" i="27" s="1"/>
  <c r="E14" i="25"/>
  <c r="E14" i="29" s="1"/>
  <c r="D14" i="25"/>
  <c r="D14" i="27" s="1"/>
  <c r="Q32" i="20"/>
  <c r="M32"/>
  <c r="I32"/>
  <c r="T31"/>
  <c r="P31"/>
  <c r="D31"/>
  <c r="S30"/>
  <c r="V29"/>
  <c r="F29"/>
  <c r="U32" i="19"/>
  <c r="Q32"/>
  <c r="M32"/>
  <c r="E32"/>
  <c r="T31"/>
  <c r="P31"/>
  <c r="H31"/>
  <c r="D31"/>
  <c r="S30"/>
  <c r="K30"/>
  <c r="G30"/>
  <c r="V29"/>
  <c r="N29"/>
  <c r="J29"/>
  <c r="F29"/>
  <c r="Q28"/>
  <c r="M28"/>
  <c r="I28"/>
  <c r="T27"/>
  <c r="P27"/>
  <c r="L27"/>
  <c r="D27"/>
  <c r="S26"/>
  <c r="O26"/>
  <c r="G26"/>
  <c r="V25"/>
  <c r="R25"/>
  <c r="J25"/>
  <c r="F25"/>
  <c r="U24"/>
  <c r="M24"/>
  <c r="I24"/>
  <c r="E24"/>
  <c r="P23"/>
  <c r="L23"/>
  <c r="H23"/>
  <c r="S22"/>
  <c r="O22"/>
  <c r="K22"/>
  <c r="V21"/>
  <c r="R21"/>
  <c r="V32" i="18"/>
  <c r="V32" i="19" s="1"/>
  <c r="U32" i="18"/>
  <c r="T32"/>
  <c r="S32"/>
  <c r="S32" i="19" s="1"/>
  <c r="R32" i="18"/>
  <c r="R32" i="22" s="1"/>
  <c r="Q32" i="18"/>
  <c r="P32"/>
  <c r="P32" i="20" s="1"/>
  <c r="O32" i="18"/>
  <c r="O32" i="21" s="1"/>
  <c r="N32" i="18"/>
  <c r="N32" i="20" s="1"/>
  <c r="M32" i="18"/>
  <c r="L32"/>
  <c r="K32"/>
  <c r="J32"/>
  <c r="J32" i="22" s="1"/>
  <c r="I32" i="18"/>
  <c r="H32"/>
  <c r="G32"/>
  <c r="G32" i="19" s="1"/>
  <c r="F32" i="18"/>
  <c r="F32" i="19" s="1"/>
  <c r="E32" i="18"/>
  <c r="D32"/>
  <c r="V31"/>
  <c r="V31" i="19" s="1"/>
  <c r="U31" i="18"/>
  <c r="U31" i="22" s="1"/>
  <c r="T31" i="18"/>
  <c r="S31"/>
  <c r="S31" i="20" s="1"/>
  <c r="R31" i="18"/>
  <c r="R31" i="21" s="1"/>
  <c r="Q31" i="18"/>
  <c r="Q31" i="20" s="1"/>
  <c r="P31" i="18"/>
  <c r="O31"/>
  <c r="N31"/>
  <c r="M31"/>
  <c r="M31" i="22" s="1"/>
  <c r="L31" i="18"/>
  <c r="K31"/>
  <c r="J31"/>
  <c r="J31" i="19" s="1"/>
  <c r="I31" i="18"/>
  <c r="I31" i="19" s="1"/>
  <c r="H31" i="18"/>
  <c r="G31"/>
  <c r="F31"/>
  <c r="F31" i="19" s="1"/>
  <c r="E31" i="18"/>
  <c r="E31" i="22" s="1"/>
  <c r="D31" i="18"/>
  <c r="V30"/>
  <c r="V30" i="20" s="1"/>
  <c r="U30" i="18"/>
  <c r="T30"/>
  <c r="T30" i="20" s="1"/>
  <c r="S30" i="18"/>
  <c r="R30"/>
  <c r="R30" i="21" s="1"/>
  <c r="Q30" i="18"/>
  <c r="Q30" i="21" s="1"/>
  <c r="P30" i="18"/>
  <c r="P30" i="22" s="1"/>
  <c r="O30" i="18"/>
  <c r="N30"/>
  <c r="M30"/>
  <c r="M30" i="19" s="1"/>
  <c r="L30" i="18"/>
  <c r="L30" i="19" s="1"/>
  <c r="K30" i="18"/>
  <c r="J30"/>
  <c r="I30"/>
  <c r="I30" i="19" s="1"/>
  <c r="H30" i="18"/>
  <c r="H30" i="22" s="1"/>
  <c r="G30" i="18"/>
  <c r="F30"/>
  <c r="F30" i="20" s="1"/>
  <c r="E30" i="18"/>
  <c r="D30"/>
  <c r="D30" i="20" s="1"/>
  <c r="V29" i="18"/>
  <c r="U29"/>
  <c r="U29" i="21" s="1"/>
  <c r="T29" i="18"/>
  <c r="T29" i="21" s="1"/>
  <c r="S29" i="18"/>
  <c r="S29" i="22" s="1"/>
  <c r="R29" i="18"/>
  <c r="Q29"/>
  <c r="P29"/>
  <c r="P29" i="19" s="1"/>
  <c r="O29" i="18"/>
  <c r="O29" i="19" s="1"/>
  <c r="N29" i="18"/>
  <c r="M29"/>
  <c r="L29"/>
  <c r="L29" i="19" s="1"/>
  <c r="K29" i="18"/>
  <c r="K29" i="22" s="1"/>
  <c r="J29" i="18"/>
  <c r="I29"/>
  <c r="I29" i="20" s="1"/>
  <c r="H29" i="18"/>
  <c r="G29"/>
  <c r="G29" i="20" s="1"/>
  <c r="F29" i="18"/>
  <c r="E29"/>
  <c r="E29" i="21" s="1"/>
  <c r="D29" i="18"/>
  <c r="D29" i="21" s="1"/>
  <c r="V28" i="18"/>
  <c r="V28" i="22" s="1"/>
  <c r="U28" i="18"/>
  <c r="T28"/>
  <c r="S28"/>
  <c r="S28" i="19" s="1"/>
  <c r="R28" i="18"/>
  <c r="R28" i="19" s="1"/>
  <c r="Q28" i="18"/>
  <c r="P28"/>
  <c r="O28"/>
  <c r="O28" i="19" s="1"/>
  <c r="N28" i="18"/>
  <c r="N28" i="22" s="1"/>
  <c r="M28" i="18"/>
  <c r="L28"/>
  <c r="L28" i="20" s="1"/>
  <c r="K28" i="18"/>
  <c r="J28"/>
  <c r="J28" i="20" s="1"/>
  <c r="I28" i="18"/>
  <c r="H28"/>
  <c r="H28" i="21" s="1"/>
  <c r="G28" i="18"/>
  <c r="G28" i="21" s="1"/>
  <c r="F28" i="18"/>
  <c r="F28" i="22" s="1"/>
  <c r="E28" i="18"/>
  <c r="D28"/>
  <c r="V27"/>
  <c r="V27" i="19" s="1"/>
  <c r="U27" i="18"/>
  <c r="U27" i="19" s="1"/>
  <c r="T27" i="18"/>
  <c r="S27"/>
  <c r="R27"/>
  <c r="R27" i="19" s="1"/>
  <c r="Q27" i="18"/>
  <c r="Q27" i="22" s="1"/>
  <c r="P27" i="18"/>
  <c r="O27"/>
  <c r="O27" i="20" s="1"/>
  <c r="N27" i="18"/>
  <c r="M27"/>
  <c r="M27" i="20" s="1"/>
  <c r="L27" i="18"/>
  <c r="K27"/>
  <c r="K27" i="21" s="1"/>
  <c r="J27" i="18"/>
  <c r="J27" i="21" s="1"/>
  <c r="I27" i="18"/>
  <c r="I27" i="22" s="1"/>
  <c r="H27" i="18"/>
  <c r="G27"/>
  <c r="F27"/>
  <c r="F27" i="19" s="1"/>
  <c r="E27" i="18"/>
  <c r="E27" i="19" s="1"/>
  <c r="D27" i="18"/>
  <c r="V26"/>
  <c r="U26"/>
  <c r="U26" i="19" s="1"/>
  <c r="T26" i="18"/>
  <c r="T26" i="22" s="1"/>
  <c r="S26" i="18"/>
  <c r="R26"/>
  <c r="R26" i="20" s="1"/>
  <c r="Q26" i="18"/>
  <c r="P26"/>
  <c r="P26" i="20" s="1"/>
  <c r="O26" i="18"/>
  <c r="N26"/>
  <c r="N26" i="21" s="1"/>
  <c r="M26" i="18"/>
  <c r="M26" i="21" s="1"/>
  <c r="L26" i="18"/>
  <c r="L26" i="22" s="1"/>
  <c r="K26" i="18"/>
  <c r="J26"/>
  <c r="I26"/>
  <c r="I26" i="19" s="1"/>
  <c r="H26" i="18"/>
  <c r="H26" i="19" s="1"/>
  <c r="G26" i="18"/>
  <c r="F26"/>
  <c r="E26"/>
  <c r="E26" i="19" s="1"/>
  <c r="D26" i="18"/>
  <c r="D26" i="22" s="1"/>
  <c r="V25" i="18"/>
  <c r="U25"/>
  <c r="U25" i="20" s="1"/>
  <c r="T25" i="18"/>
  <c r="S25"/>
  <c r="S25" i="20" s="1"/>
  <c r="R25" i="18"/>
  <c r="Q25"/>
  <c r="Q25" i="21" s="1"/>
  <c r="P25" i="18"/>
  <c r="P25" i="21" s="1"/>
  <c r="O25" i="18"/>
  <c r="O25" i="22" s="1"/>
  <c r="N25" i="18"/>
  <c r="M25"/>
  <c r="L25"/>
  <c r="L25" i="19" s="1"/>
  <c r="K25" i="18"/>
  <c r="K25" i="19" s="1"/>
  <c r="J25" i="18"/>
  <c r="I25"/>
  <c r="H25"/>
  <c r="H25" i="19" s="1"/>
  <c r="G25" i="18"/>
  <c r="G25" i="22" s="1"/>
  <c r="F25" i="18"/>
  <c r="E25"/>
  <c r="E25" i="20" s="1"/>
  <c r="D25" i="18"/>
  <c r="V24"/>
  <c r="V24" i="20" s="1"/>
  <c r="U24" i="18"/>
  <c r="T24"/>
  <c r="T24" i="21" s="1"/>
  <c r="S24" i="18"/>
  <c r="S24" i="21" s="1"/>
  <c r="R24" i="18"/>
  <c r="R24" i="22" s="1"/>
  <c r="Q24" i="18"/>
  <c r="P24"/>
  <c r="O24"/>
  <c r="O24" i="19" s="1"/>
  <c r="N24" i="18"/>
  <c r="N24" i="19" s="1"/>
  <c r="M24" i="18"/>
  <c r="L24"/>
  <c r="K24"/>
  <c r="K24" i="19" s="1"/>
  <c r="J24" i="18"/>
  <c r="J24" i="22" s="1"/>
  <c r="I24" i="18"/>
  <c r="H24"/>
  <c r="H24" i="20" s="1"/>
  <c r="G24" i="18"/>
  <c r="F24"/>
  <c r="F24" i="20" s="1"/>
  <c r="E24" i="18"/>
  <c r="D24"/>
  <c r="D24" i="21" s="1"/>
  <c r="V23" i="18"/>
  <c r="V23" i="21" s="1"/>
  <c r="U23" i="18"/>
  <c r="U23" i="22" s="1"/>
  <c r="T23" i="18"/>
  <c r="S23"/>
  <c r="R23"/>
  <c r="R23" i="19" s="1"/>
  <c r="Q23" i="18"/>
  <c r="Q23" i="19" s="1"/>
  <c r="P23" i="18"/>
  <c r="O23"/>
  <c r="N23"/>
  <c r="N23" i="19" s="1"/>
  <c r="M23" i="18"/>
  <c r="M23" i="22" s="1"/>
  <c r="L23" i="18"/>
  <c r="K23"/>
  <c r="K23" i="20" s="1"/>
  <c r="J23" i="18"/>
  <c r="I23"/>
  <c r="I23" i="20" s="1"/>
  <c r="H23" i="18"/>
  <c r="G23"/>
  <c r="G23" i="21" s="1"/>
  <c r="F23" i="18"/>
  <c r="F23" i="21" s="1"/>
  <c r="E23" i="18"/>
  <c r="E23" i="22" s="1"/>
  <c r="D23" i="18"/>
  <c r="V22"/>
  <c r="U22"/>
  <c r="U22" i="19" s="1"/>
  <c r="T22" i="18"/>
  <c r="T22" i="19" s="1"/>
  <c r="S22" i="18"/>
  <c r="R22"/>
  <c r="Q22"/>
  <c r="Q22" i="19" s="1"/>
  <c r="P22" i="18"/>
  <c r="P22" i="22" s="1"/>
  <c r="O22" i="18"/>
  <c r="N22"/>
  <c r="N22" i="20" s="1"/>
  <c r="M22" i="18"/>
  <c r="L22"/>
  <c r="L22" i="20" s="1"/>
  <c r="K22" i="18"/>
  <c r="J22"/>
  <c r="J22" i="21" s="1"/>
  <c r="I22" i="18"/>
  <c r="I22" i="21" s="1"/>
  <c r="H22" i="18"/>
  <c r="H22" i="22" s="1"/>
  <c r="G22" i="18"/>
  <c r="F22"/>
  <c r="E22"/>
  <c r="E22" i="19" s="1"/>
  <c r="D22" i="18"/>
  <c r="D22" i="19" s="1"/>
  <c r="V21" i="18"/>
  <c r="U21"/>
  <c r="U21" i="19" s="1"/>
  <c r="T21" i="18"/>
  <c r="T21" i="19" s="1"/>
  <c r="S21" i="18"/>
  <c r="S21" i="22" s="1"/>
  <c r="R21" i="18"/>
  <c r="Q21"/>
  <c r="Q21" i="20" s="1"/>
  <c r="P21" i="18"/>
  <c r="P21" i="19" s="1"/>
  <c r="O21" i="18"/>
  <c r="O21" i="19" s="1"/>
  <c r="N21" i="18"/>
  <c r="M21"/>
  <c r="M21" i="21" s="1"/>
  <c r="L21" i="18"/>
  <c r="L21" i="21" s="1"/>
  <c r="K21" i="18"/>
  <c r="K21" i="22" s="1"/>
  <c r="J21" i="18"/>
  <c r="I21"/>
  <c r="I21" i="19" s="1"/>
  <c r="H21" i="18"/>
  <c r="H21" i="19" s="1"/>
  <c r="G21" i="18"/>
  <c r="G21" i="19" s="1"/>
  <c r="F21" i="18"/>
  <c r="E21"/>
  <c r="E21" i="19" s="1"/>
  <c r="D21" i="18"/>
  <c r="D21" i="19" s="1"/>
  <c r="V20" i="18"/>
  <c r="V20" i="22" s="1"/>
  <c r="U20" i="18"/>
  <c r="T20"/>
  <c r="T20" i="20" s="1"/>
  <c r="S20" i="18"/>
  <c r="S20" i="19" s="1"/>
  <c r="R20" i="18"/>
  <c r="R20" i="19" s="1"/>
  <c r="Q20" i="18"/>
  <c r="P20"/>
  <c r="P20" i="21" s="1"/>
  <c r="O20" i="18"/>
  <c r="O20" i="21" s="1"/>
  <c r="N20" i="18"/>
  <c r="N20" i="22" s="1"/>
  <c r="M20" i="18"/>
  <c r="L20"/>
  <c r="L20" i="19" s="1"/>
  <c r="K20" i="18"/>
  <c r="K20" i="19" s="1"/>
  <c r="J20" i="18"/>
  <c r="J20" i="19" s="1"/>
  <c r="I20" i="18"/>
  <c r="H20"/>
  <c r="H20" i="19" s="1"/>
  <c r="G20" i="18"/>
  <c r="G20" i="19" s="1"/>
  <c r="F20" i="18"/>
  <c r="F20" i="22" s="1"/>
  <c r="E20" i="18"/>
  <c r="D20"/>
  <c r="D20" i="20" s="1"/>
  <c r="V19" i="18"/>
  <c r="V19" i="19" s="1"/>
  <c r="U19" i="18"/>
  <c r="U19" i="19" s="1"/>
  <c r="T19" i="18"/>
  <c r="S19"/>
  <c r="S19" i="21" s="1"/>
  <c r="R19" i="18"/>
  <c r="R19" i="21" s="1"/>
  <c r="Q19" i="18"/>
  <c r="Q19" i="22" s="1"/>
  <c r="P19" i="18"/>
  <c r="O19"/>
  <c r="O19" i="19" s="1"/>
  <c r="N19" i="18"/>
  <c r="N19" i="19" s="1"/>
  <c r="M19" i="18"/>
  <c r="M19" i="19" s="1"/>
  <c r="L19" i="18"/>
  <c r="K19"/>
  <c r="K19" i="19" s="1"/>
  <c r="J19" i="18"/>
  <c r="J19" i="19" s="1"/>
  <c r="I19" i="18"/>
  <c r="I19" i="22" s="1"/>
  <c r="H19" i="18"/>
  <c r="G19"/>
  <c r="G19" i="20" s="1"/>
  <c r="F19" i="18"/>
  <c r="F19" i="19" s="1"/>
  <c r="E19" i="18"/>
  <c r="E19" i="19" s="1"/>
  <c r="D19" i="18"/>
  <c r="V18"/>
  <c r="V18" i="21" s="1"/>
  <c r="U18" i="18"/>
  <c r="U18" i="21" s="1"/>
  <c r="T18" i="18"/>
  <c r="T18" i="22" s="1"/>
  <c r="S18" i="18"/>
  <c r="R18"/>
  <c r="R18" i="19" s="1"/>
  <c r="Q18" i="18"/>
  <c r="Q18" i="19" s="1"/>
  <c r="P18" i="18"/>
  <c r="P18" i="19" s="1"/>
  <c r="O18" i="18"/>
  <c r="N18"/>
  <c r="N18" i="19" s="1"/>
  <c r="M18" i="18"/>
  <c r="M18" i="19" s="1"/>
  <c r="L18" i="18"/>
  <c r="L18" i="22" s="1"/>
  <c r="K18" i="18"/>
  <c r="J18"/>
  <c r="J18" i="20" s="1"/>
  <c r="I18" i="18"/>
  <c r="I18" i="19" s="1"/>
  <c r="H18" i="18"/>
  <c r="H18" i="19" s="1"/>
  <c r="G18" i="18"/>
  <c r="F18"/>
  <c r="F18" i="21" s="1"/>
  <c r="E18" i="18"/>
  <c r="E18" i="21" s="1"/>
  <c r="D18" i="18"/>
  <c r="D18" i="22" s="1"/>
  <c r="V17" i="18"/>
  <c r="U17"/>
  <c r="U17" i="19" s="1"/>
  <c r="T17" i="18"/>
  <c r="T17" i="19" s="1"/>
  <c r="S17" i="18"/>
  <c r="S17" i="19" s="1"/>
  <c r="R17" i="18"/>
  <c r="Q17"/>
  <c r="Q17" i="19" s="1"/>
  <c r="P17" i="18"/>
  <c r="P17" i="19" s="1"/>
  <c r="O17" i="18"/>
  <c r="O17" i="22" s="1"/>
  <c r="N17" i="18"/>
  <c r="M17"/>
  <c r="M17" i="20" s="1"/>
  <c r="L17" i="18"/>
  <c r="L17" i="19" s="1"/>
  <c r="K17" i="18"/>
  <c r="K17" i="19" s="1"/>
  <c r="J17" i="18"/>
  <c r="I17"/>
  <c r="I17" i="21" s="1"/>
  <c r="H17" i="18"/>
  <c r="H17" i="21" s="1"/>
  <c r="G17" i="18"/>
  <c r="G17" i="22" s="1"/>
  <c r="F17" i="18"/>
  <c r="E17"/>
  <c r="E17" i="19" s="1"/>
  <c r="D17" i="18"/>
  <c r="D17" i="19" s="1"/>
  <c r="V16" i="18"/>
  <c r="V16" i="19" s="1"/>
  <c r="U16" i="18"/>
  <c r="T16"/>
  <c r="T16" i="19" s="1"/>
  <c r="S16" i="18"/>
  <c r="S16" i="19" s="1"/>
  <c r="R16" i="18"/>
  <c r="R16" i="22" s="1"/>
  <c r="Q16" i="18"/>
  <c r="P16"/>
  <c r="P16" i="20" s="1"/>
  <c r="O16" i="18"/>
  <c r="O16" i="19" s="1"/>
  <c r="N16" i="18"/>
  <c r="N16" i="19" s="1"/>
  <c r="M16" i="18"/>
  <c r="L16"/>
  <c r="L16" i="21" s="1"/>
  <c r="K16" i="18"/>
  <c r="K16" i="21" s="1"/>
  <c r="J16" i="18"/>
  <c r="J16" i="22" s="1"/>
  <c r="I16" i="18"/>
  <c r="H16"/>
  <c r="H16" i="19" s="1"/>
  <c r="G16" i="18"/>
  <c r="G16" i="19" s="1"/>
  <c r="F16" i="18"/>
  <c r="F16" i="19" s="1"/>
  <c r="E16" i="18"/>
  <c r="D16"/>
  <c r="D16" i="19" s="1"/>
  <c r="V15" i="18"/>
  <c r="V15" i="19" s="1"/>
  <c r="U15" i="18"/>
  <c r="U15" i="22" s="1"/>
  <c r="T15" i="18"/>
  <c r="S15"/>
  <c r="S15" i="20" s="1"/>
  <c r="R15" i="18"/>
  <c r="R15" i="19" s="1"/>
  <c r="Q15" i="18"/>
  <c r="Q15" i="19" s="1"/>
  <c r="P15" i="18"/>
  <c r="O15"/>
  <c r="O15" i="21" s="1"/>
  <c r="N15" i="18"/>
  <c r="N15" i="23" s="1"/>
  <c r="M15" i="18"/>
  <c r="M15" i="22" s="1"/>
  <c r="L15" i="18"/>
  <c r="K15"/>
  <c r="K15" i="19" s="1"/>
  <c r="J15" i="18"/>
  <c r="J15" i="19" s="1"/>
  <c r="I15" i="18"/>
  <c r="I15" i="19" s="1"/>
  <c r="H15" i="18"/>
  <c r="G15"/>
  <c r="G15" i="19" s="1"/>
  <c r="F15" i="18"/>
  <c r="F15" i="23" s="1"/>
  <c r="E15" i="18"/>
  <c r="E15" i="22" s="1"/>
  <c r="D15" i="18"/>
  <c r="V14"/>
  <c r="V14" i="20" s="1"/>
  <c r="U14" i="18"/>
  <c r="U14" i="19" s="1"/>
  <c r="T14" i="18"/>
  <c r="T14" i="19" s="1"/>
  <c r="S14" i="18"/>
  <c r="R14"/>
  <c r="R14" i="21" s="1"/>
  <c r="Q14" i="18"/>
  <c r="Q14" i="23" s="1"/>
  <c r="P14" i="18"/>
  <c r="P14" i="22" s="1"/>
  <c r="O14" i="18"/>
  <c r="N14"/>
  <c r="N14" i="19" s="1"/>
  <c r="M14" i="18"/>
  <c r="M14" i="19" s="1"/>
  <c r="L14" i="18"/>
  <c r="L14" i="19" s="1"/>
  <c r="K14" i="18"/>
  <c r="J14"/>
  <c r="J14" i="19" s="1"/>
  <c r="I14" i="18"/>
  <c r="I14" i="23" s="1"/>
  <c r="H14" i="18"/>
  <c r="H14" i="22" s="1"/>
  <c r="G14" i="18"/>
  <c r="F14"/>
  <c r="F14" i="20" s="1"/>
  <c r="E14" i="18"/>
  <c r="E14" i="19" s="1"/>
  <c r="D14" i="18"/>
  <c r="D14" i="19" s="1"/>
  <c r="V32" i="15"/>
  <c r="R32"/>
  <c r="N32"/>
  <c r="J32"/>
  <c r="F32"/>
  <c r="U31"/>
  <c r="Q31"/>
  <c r="M31"/>
  <c r="I31"/>
  <c r="E31"/>
  <c r="T30"/>
  <c r="V32" i="14"/>
  <c r="R32"/>
  <c r="N32"/>
  <c r="J32"/>
  <c r="F32"/>
  <c r="U31"/>
  <c r="Q31"/>
  <c r="M31"/>
  <c r="I31"/>
  <c r="E31"/>
  <c r="T30"/>
  <c r="P30"/>
  <c r="L30"/>
  <c r="H30"/>
  <c r="D30"/>
  <c r="S29"/>
  <c r="O29"/>
  <c r="K29"/>
  <c r="G29"/>
  <c r="V28"/>
  <c r="R28"/>
  <c r="N28"/>
  <c r="J28"/>
  <c r="F28"/>
  <c r="U27"/>
  <c r="Q27"/>
  <c r="M27"/>
  <c r="I27"/>
  <c r="V32" i="13"/>
  <c r="V32" i="16" s="1"/>
  <c r="U32" i="13"/>
  <c r="T32"/>
  <c r="S32"/>
  <c r="R32"/>
  <c r="R32" i="16" s="1"/>
  <c r="Q32" i="13"/>
  <c r="P32"/>
  <c r="P32" i="14" s="1"/>
  <c r="O32" i="13"/>
  <c r="O32" i="14" s="1"/>
  <c r="N32" i="13"/>
  <c r="N32" i="16" s="1"/>
  <c r="M32" i="13"/>
  <c r="L32"/>
  <c r="K32"/>
  <c r="K32" i="14" s="1"/>
  <c r="J32" i="13"/>
  <c r="J32" i="16" s="1"/>
  <c r="I32" i="13"/>
  <c r="H32"/>
  <c r="G32"/>
  <c r="F32"/>
  <c r="F32" i="16" s="1"/>
  <c r="E32" i="13"/>
  <c r="D32"/>
  <c r="V31"/>
  <c r="U31"/>
  <c r="U31" i="16" s="1"/>
  <c r="T31" i="13"/>
  <c r="S31"/>
  <c r="S31" i="14" s="1"/>
  <c r="R31" i="13"/>
  <c r="R31" i="14" s="1"/>
  <c r="Q31" i="13"/>
  <c r="Q31" i="16" s="1"/>
  <c r="P31" i="13"/>
  <c r="O31"/>
  <c r="N31"/>
  <c r="N31" i="14" s="1"/>
  <c r="M31" i="13"/>
  <c r="M31" i="16" s="1"/>
  <c r="L31" i="13"/>
  <c r="K31"/>
  <c r="J31"/>
  <c r="I31"/>
  <c r="I31" i="16" s="1"/>
  <c r="H31" i="13"/>
  <c r="G31"/>
  <c r="F31"/>
  <c r="E31"/>
  <c r="E31" i="16" s="1"/>
  <c r="D31" i="13"/>
  <c r="V30"/>
  <c r="V30" i="14" s="1"/>
  <c r="U30" i="13"/>
  <c r="U30" i="14" s="1"/>
  <c r="T30" i="13"/>
  <c r="T30" i="16" s="1"/>
  <c r="S30" i="13"/>
  <c r="R30"/>
  <c r="Q30"/>
  <c r="Q30" i="14" s="1"/>
  <c r="P30" i="13"/>
  <c r="P30" i="15" s="1"/>
  <c r="O30" i="13"/>
  <c r="N30"/>
  <c r="M30"/>
  <c r="L30"/>
  <c r="L30" i="15" s="1"/>
  <c r="K30" i="13"/>
  <c r="J30"/>
  <c r="I30"/>
  <c r="H30"/>
  <c r="H30" i="15" s="1"/>
  <c r="G30" i="13"/>
  <c r="F30"/>
  <c r="F30" i="14" s="1"/>
  <c r="E30" i="13"/>
  <c r="E30" i="14" s="1"/>
  <c r="D30" i="13"/>
  <c r="D30" i="15" s="1"/>
  <c r="V29" i="13"/>
  <c r="U29"/>
  <c r="T29"/>
  <c r="T29" i="14" s="1"/>
  <c r="S29" i="13"/>
  <c r="S29" i="15" s="1"/>
  <c r="R29" i="13"/>
  <c r="Q29"/>
  <c r="P29"/>
  <c r="O29"/>
  <c r="O29" i="15" s="1"/>
  <c r="N29" i="13"/>
  <c r="M29"/>
  <c r="L29"/>
  <c r="K29"/>
  <c r="K29" i="15" s="1"/>
  <c r="J29" i="13"/>
  <c r="I29"/>
  <c r="I29" i="14" s="1"/>
  <c r="H29" i="13"/>
  <c r="H29" i="14" s="1"/>
  <c r="G29" i="13"/>
  <c r="G29" i="15" s="1"/>
  <c r="F29" i="13"/>
  <c r="E29"/>
  <c r="D29"/>
  <c r="D29" i="14" s="1"/>
  <c r="V28" i="13"/>
  <c r="V28" i="15" s="1"/>
  <c r="U28" i="13"/>
  <c r="T28"/>
  <c r="S28"/>
  <c r="R28"/>
  <c r="R28" i="15" s="1"/>
  <c r="Q28" i="13"/>
  <c r="P28"/>
  <c r="O28"/>
  <c r="N28"/>
  <c r="N28" i="15" s="1"/>
  <c r="M28" i="13"/>
  <c r="L28"/>
  <c r="L28" i="14" s="1"/>
  <c r="K28" i="13"/>
  <c r="K28" i="14" s="1"/>
  <c r="J28" i="13"/>
  <c r="J28" i="15" s="1"/>
  <c r="I28" i="13"/>
  <c r="H28"/>
  <c r="G28"/>
  <c r="G28" i="14" s="1"/>
  <c r="F28" i="13"/>
  <c r="F28" i="15" s="1"/>
  <c r="E28" i="13"/>
  <c r="D28"/>
  <c r="V27"/>
  <c r="U27"/>
  <c r="U27" i="15" s="1"/>
  <c r="T27" i="13"/>
  <c r="S27"/>
  <c r="R27"/>
  <c r="Q27"/>
  <c r="Q27" i="15" s="1"/>
  <c r="P27" i="13"/>
  <c r="O27"/>
  <c r="O27" i="14" s="1"/>
  <c r="N27" i="13"/>
  <c r="N27" i="14" s="1"/>
  <c r="M27" i="13"/>
  <c r="M27" i="15" s="1"/>
  <c r="L27" i="13"/>
  <c r="K27"/>
  <c r="J27"/>
  <c r="J27" i="14" s="1"/>
  <c r="I27" i="13"/>
  <c r="I27" i="15" s="1"/>
  <c r="H27" i="13"/>
  <c r="G27"/>
  <c r="F27"/>
  <c r="E27"/>
  <c r="E27" i="14" s="1"/>
  <c r="D27" i="13"/>
  <c r="V26"/>
  <c r="U26"/>
  <c r="T26"/>
  <c r="S26"/>
  <c r="R26"/>
  <c r="R26" i="14" s="1"/>
  <c r="Q26" i="13"/>
  <c r="Q26" i="14" s="1"/>
  <c r="P26" i="13"/>
  <c r="P26" i="14" s="1"/>
  <c r="O26" i="13"/>
  <c r="N26"/>
  <c r="M26"/>
  <c r="M26" i="14" s="1"/>
  <c r="L26" i="13"/>
  <c r="L26" i="14" s="1"/>
  <c r="K26" i="13"/>
  <c r="J26"/>
  <c r="I26"/>
  <c r="H26"/>
  <c r="H26" i="14" s="1"/>
  <c r="G26" i="13"/>
  <c r="F26"/>
  <c r="E26"/>
  <c r="D26"/>
  <c r="V25"/>
  <c r="U25"/>
  <c r="U25" i="14" s="1"/>
  <c r="T25" i="13"/>
  <c r="T25" i="14" s="1"/>
  <c r="S25" i="13"/>
  <c r="S25" i="14" s="1"/>
  <c r="R25" i="13"/>
  <c r="Q25"/>
  <c r="P25"/>
  <c r="P25" i="14" s="1"/>
  <c r="O25" i="13"/>
  <c r="O25" i="14" s="1"/>
  <c r="N25" i="13"/>
  <c r="M25"/>
  <c r="L25"/>
  <c r="K25"/>
  <c r="K25" i="14" s="1"/>
  <c r="J25" i="13"/>
  <c r="I25"/>
  <c r="H25"/>
  <c r="G25"/>
  <c r="F25"/>
  <c r="E25"/>
  <c r="E25" i="14" s="1"/>
  <c r="D25" i="13"/>
  <c r="D25" i="14" s="1"/>
  <c r="V24" i="13"/>
  <c r="V24" i="14" s="1"/>
  <c r="U24" i="13"/>
  <c r="T24"/>
  <c r="S24"/>
  <c r="S24" i="14" s="1"/>
  <c r="R24" i="13"/>
  <c r="R24" i="14" s="1"/>
  <c r="Q24" i="13"/>
  <c r="P24"/>
  <c r="O24"/>
  <c r="N24"/>
  <c r="N24" i="14" s="1"/>
  <c r="M24" i="13"/>
  <c r="L24"/>
  <c r="K24"/>
  <c r="J24"/>
  <c r="I24"/>
  <c r="H24"/>
  <c r="H24" i="14" s="1"/>
  <c r="G24" i="13"/>
  <c r="G24" i="14" s="1"/>
  <c r="F24" i="13"/>
  <c r="F24" i="14" s="1"/>
  <c r="E24" i="13"/>
  <c r="D24"/>
  <c r="V23"/>
  <c r="V23" i="14" s="1"/>
  <c r="U23" i="13"/>
  <c r="U23" i="14" s="1"/>
  <c r="T23" i="13"/>
  <c r="S23"/>
  <c r="R23"/>
  <c r="Q23"/>
  <c r="Q23" i="14" s="1"/>
  <c r="P23" i="13"/>
  <c r="O23"/>
  <c r="N23"/>
  <c r="M23"/>
  <c r="L23"/>
  <c r="K23"/>
  <c r="K23" i="14" s="1"/>
  <c r="J23" i="13"/>
  <c r="J23" i="14" s="1"/>
  <c r="I23" i="13"/>
  <c r="I23" i="14" s="1"/>
  <c r="H23" i="13"/>
  <c r="G23"/>
  <c r="F23"/>
  <c r="F23" i="14" s="1"/>
  <c r="E23" i="13"/>
  <c r="E23" i="14" s="1"/>
  <c r="D23" i="13"/>
  <c r="V22"/>
  <c r="U22"/>
  <c r="T22"/>
  <c r="T22" i="14" s="1"/>
  <c r="S22" i="13"/>
  <c r="R22"/>
  <c r="Q22"/>
  <c r="P22"/>
  <c r="O22"/>
  <c r="N22"/>
  <c r="N22" i="14" s="1"/>
  <c r="M22" i="13"/>
  <c r="M22" i="14" s="1"/>
  <c r="L22" i="13"/>
  <c r="L22" i="14" s="1"/>
  <c r="K22" i="13"/>
  <c r="J22"/>
  <c r="I22"/>
  <c r="I22" i="14" s="1"/>
  <c r="H22" i="13"/>
  <c r="H22" i="14" s="1"/>
  <c r="G22" i="13"/>
  <c r="F22"/>
  <c r="E22"/>
  <c r="D22"/>
  <c r="D22" i="14" s="1"/>
  <c r="V21" i="13"/>
  <c r="U21"/>
  <c r="T21"/>
  <c r="S21"/>
  <c r="R21"/>
  <c r="Q21"/>
  <c r="Q21" i="14" s="1"/>
  <c r="P21" i="13"/>
  <c r="P21" i="14" s="1"/>
  <c r="O21" i="13"/>
  <c r="O21" i="14" s="1"/>
  <c r="N21" i="13"/>
  <c r="M21"/>
  <c r="L21"/>
  <c r="L21" i="14" s="1"/>
  <c r="K21" i="13"/>
  <c r="K21" i="14" s="1"/>
  <c r="J21" i="13"/>
  <c r="I21"/>
  <c r="H21"/>
  <c r="G21"/>
  <c r="G21" i="14" s="1"/>
  <c r="F21" i="13"/>
  <c r="E21"/>
  <c r="D21"/>
  <c r="V20"/>
  <c r="U20"/>
  <c r="T20"/>
  <c r="T20" i="14" s="1"/>
  <c r="S20" i="13"/>
  <c r="S20" i="14" s="1"/>
  <c r="R20" i="13"/>
  <c r="R20" i="14" s="1"/>
  <c r="Q20" i="13"/>
  <c r="P20"/>
  <c r="O20"/>
  <c r="O20" i="14" s="1"/>
  <c r="N20" i="13"/>
  <c r="N20" i="14" s="1"/>
  <c r="M20" i="13"/>
  <c r="L20"/>
  <c r="K20"/>
  <c r="J20"/>
  <c r="J20" i="14" s="1"/>
  <c r="I20" i="13"/>
  <c r="H20"/>
  <c r="G20"/>
  <c r="F20"/>
  <c r="E20"/>
  <c r="D20"/>
  <c r="D20" i="14" s="1"/>
  <c r="V19" i="13"/>
  <c r="V19" i="14" s="1"/>
  <c r="U19" i="13"/>
  <c r="U19" i="14" s="1"/>
  <c r="T19" i="13"/>
  <c r="S19"/>
  <c r="R19"/>
  <c r="R19" i="14" s="1"/>
  <c r="Q19" i="13"/>
  <c r="Q19" i="14" s="1"/>
  <c r="P19" i="13"/>
  <c r="O19"/>
  <c r="N19"/>
  <c r="M19"/>
  <c r="M19" i="14" s="1"/>
  <c r="L19" i="13"/>
  <c r="K19"/>
  <c r="J19"/>
  <c r="I19"/>
  <c r="H19"/>
  <c r="G19"/>
  <c r="G19" i="14" s="1"/>
  <c r="F19" i="13"/>
  <c r="F19" i="15" s="1"/>
  <c r="E19" i="13"/>
  <c r="E19" i="14" s="1"/>
  <c r="D19" i="13"/>
  <c r="V18"/>
  <c r="U18"/>
  <c r="U18" i="14" s="1"/>
  <c r="T18" i="13"/>
  <c r="T18" i="14" s="1"/>
  <c r="S18" i="13"/>
  <c r="R18"/>
  <c r="Q18"/>
  <c r="P18"/>
  <c r="P18" i="14" s="1"/>
  <c r="O18" i="13"/>
  <c r="N18"/>
  <c r="M18"/>
  <c r="M18" i="15" s="1"/>
  <c r="L18" i="13"/>
  <c r="K18"/>
  <c r="J18"/>
  <c r="J18" i="14" s="1"/>
  <c r="I18" i="13"/>
  <c r="I18" i="15" s="1"/>
  <c r="H18" i="13"/>
  <c r="H18" i="14" s="1"/>
  <c r="G18" i="13"/>
  <c r="F18"/>
  <c r="E18"/>
  <c r="E18" i="14" s="1"/>
  <c r="D18" i="13"/>
  <c r="D18" i="14" s="1"/>
  <c r="V17" i="13"/>
  <c r="U17"/>
  <c r="T17"/>
  <c r="S17"/>
  <c r="S17" i="14" s="1"/>
  <c r="R17" i="13"/>
  <c r="Q17"/>
  <c r="P17"/>
  <c r="P17" i="15" s="1"/>
  <c r="O17" i="13"/>
  <c r="N17"/>
  <c r="M17"/>
  <c r="M17" i="14" s="1"/>
  <c r="L17" i="13"/>
  <c r="L17" i="15" s="1"/>
  <c r="K17" i="13"/>
  <c r="K17" i="14" s="1"/>
  <c r="J17" i="13"/>
  <c r="I17"/>
  <c r="H17"/>
  <c r="H17" i="14" s="1"/>
  <c r="G17" i="13"/>
  <c r="G17" i="14" s="1"/>
  <c r="F17" i="13"/>
  <c r="E17"/>
  <c r="D17"/>
  <c r="D17" i="15" s="1"/>
  <c r="V16" i="13"/>
  <c r="V16" i="15" s="1"/>
  <c r="U16" i="13"/>
  <c r="T16"/>
  <c r="S16"/>
  <c r="R16"/>
  <c r="Q16"/>
  <c r="P16"/>
  <c r="P16" i="14" s="1"/>
  <c r="O16" i="13"/>
  <c r="O16" i="14" s="1"/>
  <c r="N16" i="13"/>
  <c r="N16" i="14" s="1"/>
  <c r="M16" i="13"/>
  <c r="L16"/>
  <c r="K16"/>
  <c r="K16" i="14" s="1"/>
  <c r="J16" i="13"/>
  <c r="J16" i="14" s="1"/>
  <c r="I16" i="13"/>
  <c r="H16"/>
  <c r="G16"/>
  <c r="G16" i="15" s="1"/>
  <c r="F16" i="13"/>
  <c r="F16" i="15" s="1"/>
  <c r="E16" i="13"/>
  <c r="D16"/>
  <c r="V15"/>
  <c r="U15"/>
  <c r="T15"/>
  <c r="S15"/>
  <c r="S15" i="14" s="1"/>
  <c r="R15" i="13"/>
  <c r="R15" i="14" s="1"/>
  <c r="Q15" i="13"/>
  <c r="Q15" i="14" s="1"/>
  <c r="P15" i="13"/>
  <c r="O15"/>
  <c r="N15"/>
  <c r="N15" i="14" s="1"/>
  <c r="M15" i="13"/>
  <c r="M15" i="14" s="1"/>
  <c r="L15" i="13"/>
  <c r="K15"/>
  <c r="J15"/>
  <c r="J15" i="15" s="1"/>
  <c r="I15" i="13"/>
  <c r="I15" i="15" s="1"/>
  <c r="H15" i="13"/>
  <c r="G15"/>
  <c r="F15"/>
  <c r="E15"/>
  <c r="D15"/>
  <c r="V14"/>
  <c r="V14" i="14" s="1"/>
  <c r="U14" i="13"/>
  <c r="U14" i="14" s="1"/>
  <c r="T14" i="13"/>
  <c r="T14" i="14" s="1"/>
  <c r="S14" i="13"/>
  <c r="R14"/>
  <c r="Q14"/>
  <c r="Q14" i="14" s="1"/>
  <c r="P14" i="13"/>
  <c r="P14" i="14" s="1"/>
  <c r="O14" i="13"/>
  <c r="N14"/>
  <c r="M14"/>
  <c r="M14" i="15" s="1"/>
  <c r="L14" i="13"/>
  <c r="L14" i="15" s="1"/>
  <c r="K14" i="13"/>
  <c r="J14"/>
  <c r="I14"/>
  <c r="H14"/>
  <c r="H14" i="15" s="1"/>
  <c r="G14" i="13"/>
  <c r="F14"/>
  <c r="F14" i="14" s="1"/>
  <c r="E14" i="13"/>
  <c r="E14" i="14" s="1"/>
  <c r="D14" i="13"/>
  <c r="D14" i="14" s="1"/>
  <c r="V32" i="1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11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10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9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8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7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6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5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4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3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V32" i="1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G14" i="16" l="1"/>
  <c r="G14" i="17"/>
  <c r="G14" i="14"/>
  <c r="K14" i="16"/>
  <c r="K14" i="17"/>
  <c r="K14" i="14"/>
  <c r="O14" i="15"/>
  <c r="O14" i="16"/>
  <c r="O14" i="17"/>
  <c r="O14" i="14"/>
  <c r="S14" i="15"/>
  <c r="S14" i="16"/>
  <c r="S14" i="17"/>
  <c r="S14" i="14"/>
  <c r="D15" i="15"/>
  <c r="D15" i="16"/>
  <c r="D15" i="17"/>
  <c r="D15" i="14"/>
  <c r="H15" i="15"/>
  <c r="H15" i="16"/>
  <c r="H15" i="17"/>
  <c r="H15" i="14"/>
  <c r="L15" i="15"/>
  <c r="L15" i="16"/>
  <c r="L15" i="17"/>
  <c r="L15" i="14"/>
  <c r="P15" i="15"/>
  <c r="P15" i="16"/>
  <c r="P15" i="17"/>
  <c r="P15" i="14"/>
  <c r="T15" i="15"/>
  <c r="T15" i="16"/>
  <c r="T15" i="17"/>
  <c r="T15" i="14"/>
  <c r="E16" i="15"/>
  <c r="E16" i="16"/>
  <c r="E16" i="17"/>
  <c r="E16" i="14"/>
  <c r="I16" i="15"/>
  <c r="I16" i="16"/>
  <c r="I16" i="17"/>
  <c r="I16" i="14"/>
  <c r="M16" i="15"/>
  <c r="M16" i="16"/>
  <c r="M16" i="17"/>
  <c r="M16" i="14"/>
  <c r="Q16" i="15"/>
  <c r="Q16" i="16"/>
  <c r="Q16" i="17"/>
  <c r="Q16" i="14"/>
  <c r="U16" i="15"/>
  <c r="U16" i="16"/>
  <c r="U16" i="17"/>
  <c r="U16" i="14"/>
  <c r="F17" i="15"/>
  <c r="F17" i="16"/>
  <c r="F17" i="17"/>
  <c r="F17" i="14"/>
  <c r="J17" i="15"/>
  <c r="J17" i="16"/>
  <c r="J17" i="17"/>
  <c r="J17" i="14"/>
  <c r="N17" i="15"/>
  <c r="N17" i="16"/>
  <c r="N17" i="17"/>
  <c r="N17" i="14"/>
  <c r="R17" i="15"/>
  <c r="R17" i="16"/>
  <c r="R17" i="17"/>
  <c r="R17" i="14"/>
  <c r="V17" i="15"/>
  <c r="V17" i="16"/>
  <c r="V17" i="17"/>
  <c r="V17" i="14"/>
  <c r="G18" i="15"/>
  <c r="G18" i="16"/>
  <c r="G18" i="17"/>
  <c r="G18" i="14"/>
  <c r="K18" i="15"/>
  <c r="K18" i="16"/>
  <c r="K18" i="17"/>
  <c r="K18" i="14"/>
  <c r="O18" i="15"/>
  <c r="O18" i="16"/>
  <c r="O18" i="17"/>
  <c r="O18" i="14"/>
  <c r="S18" i="15"/>
  <c r="S18" i="16"/>
  <c r="S18" i="17"/>
  <c r="S18" i="14"/>
  <c r="D19" i="15"/>
  <c r="D19" i="16"/>
  <c r="D19" i="17"/>
  <c r="D19" i="14"/>
  <c r="H19" i="15"/>
  <c r="H19" i="16"/>
  <c r="H19" i="17"/>
  <c r="H19" i="14"/>
  <c r="L19" i="15"/>
  <c r="L19" i="16"/>
  <c r="L19" i="17"/>
  <c r="L19" i="14"/>
  <c r="P19" i="15"/>
  <c r="P19" i="16"/>
  <c r="P19" i="17"/>
  <c r="P19" i="14"/>
  <c r="T19" i="15"/>
  <c r="T19" i="16"/>
  <c r="T19" i="17"/>
  <c r="T19" i="14"/>
  <c r="E20" i="15"/>
  <c r="E20" i="16"/>
  <c r="E20" i="17"/>
  <c r="E20" i="14"/>
  <c r="I20" i="15"/>
  <c r="I20" i="16"/>
  <c r="I20" i="17"/>
  <c r="I20" i="14"/>
  <c r="M20" i="15"/>
  <c r="M20" i="16"/>
  <c r="M20" i="17"/>
  <c r="M20" i="14"/>
  <c r="Q20" i="15"/>
  <c r="Q20" i="16"/>
  <c r="Q20" i="17"/>
  <c r="Q20" i="14"/>
  <c r="U20" i="15"/>
  <c r="U20" i="16"/>
  <c r="U20" i="17"/>
  <c r="U20" i="14"/>
  <c r="F21" i="15"/>
  <c r="F21" i="16"/>
  <c r="F21" i="17"/>
  <c r="F21" i="14"/>
  <c r="J21" i="15"/>
  <c r="J21" i="16"/>
  <c r="J21" i="17"/>
  <c r="J21" i="14"/>
  <c r="N21" i="15"/>
  <c r="N21" i="16"/>
  <c r="N21" i="17"/>
  <c r="N21" i="14"/>
  <c r="R21" i="15"/>
  <c r="R21" i="16"/>
  <c r="R21" i="17"/>
  <c r="R21" i="14"/>
  <c r="V21" i="15"/>
  <c r="V21" i="16"/>
  <c r="V21" i="17"/>
  <c r="V21" i="14"/>
  <c r="G22" i="15"/>
  <c r="G22" i="16"/>
  <c r="G22" i="17"/>
  <c r="G22" i="14"/>
  <c r="K22" i="15"/>
  <c r="K22" i="16"/>
  <c r="K22" i="17"/>
  <c r="K22" i="14"/>
  <c r="O22" i="15"/>
  <c r="O22" i="16"/>
  <c r="O22" i="17"/>
  <c r="O22" i="14"/>
  <c r="S22" i="15"/>
  <c r="S22" i="16"/>
  <c r="S22" i="17"/>
  <c r="S22" i="14"/>
  <c r="D23" i="15"/>
  <c r="D23" i="16"/>
  <c r="D23" i="17"/>
  <c r="D23" i="14"/>
  <c r="H23" i="15"/>
  <c r="H23" i="16"/>
  <c r="H23" i="17"/>
  <c r="H23" i="14"/>
  <c r="L23" i="15"/>
  <c r="L23" i="16"/>
  <c r="L23" i="17"/>
  <c r="L23" i="14"/>
  <c r="P23" i="15"/>
  <c r="P23" i="16"/>
  <c r="P23" i="17"/>
  <c r="P23" i="14"/>
  <c r="T23" i="15"/>
  <c r="T23" i="16"/>
  <c r="T23" i="17"/>
  <c r="T23" i="14"/>
  <c r="E24" i="15"/>
  <c r="E24" i="16"/>
  <c r="E24" i="17"/>
  <c r="E24" i="14"/>
  <c r="I24" i="15"/>
  <c r="I24" i="16"/>
  <c r="I24" i="17"/>
  <c r="I24" i="14"/>
  <c r="M24" i="15"/>
  <c r="M24" i="16"/>
  <c r="M24" i="17"/>
  <c r="M24" i="14"/>
  <c r="Q24" i="15"/>
  <c r="Q24" i="16"/>
  <c r="Q24" i="17"/>
  <c r="Q24" i="14"/>
  <c r="U24" i="15"/>
  <c r="U24" i="16"/>
  <c r="U24" i="17"/>
  <c r="U24" i="14"/>
  <c r="F25" i="15"/>
  <c r="F25" i="16"/>
  <c r="F25" i="17"/>
  <c r="F25" i="14"/>
  <c r="J25" i="15"/>
  <c r="J25" i="16"/>
  <c r="J25" i="17"/>
  <c r="J25" i="14"/>
  <c r="N25" i="15"/>
  <c r="N25" i="16"/>
  <c r="N25" i="17"/>
  <c r="N25" i="14"/>
  <c r="R25" i="15"/>
  <c r="R25" i="16"/>
  <c r="R25" i="17"/>
  <c r="R25" i="14"/>
  <c r="V25" i="15"/>
  <c r="V25" i="16"/>
  <c r="V25" i="17"/>
  <c r="V25" i="14"/>
  <c r="G26" i="15"/>
  <c r="G26" i="16"/>
  <c r="G26" i="17"/>
  <c r="G26" i="14"/>
  <c r="K26" i="15"/>
  <c r="K26" i="16"/>
  <c r="K26" i="17"/>
  <c r="K26" i="14"/>
  <c r="O26" i="15"/>
  <c r="O26" i="16"/>
  <c r="O26" i="17"/>
  <c r="O26" i="14"/>
  <c r="S26" i="15"/>
  <c r="S26" i="16"/>
  <c r="S26" i="17"/>
  <c r="S26" i="14"/>
  <c r="D27" i="15"/>
  <c r="D27" i="16"/>
  <c r="D27" i="17"/>
  <c r="D27" i="14"/>
  <c r="H27" i="15"/>
  <c r="H27" i="16"/>
  <c r="H27" i="17"/>
  <c r="H27" i="14"/>
  <c r="L27" i="15"/>
  <c r="L27" i="16"/>
  <c r="L27" i="17"/>
  <c r="L27" i="14"/>
  <c r="P27" i="15"/>
  <c r="P27" i="16"/>
  <c r="P27" i="17"/>
  <c r="P27" i="14"/>
  <c r="T27" i="15"/>
  <c r="T27" i="16"/>
  <c r="T27" i="17"/>
  <c r="T27" i="14"/>
  <c r="E28" i="15"/>
  <c r="E28" i="16"/>
  <c r="E28" i="17"/>
  <c r="E28" i="14"/>
  <c r="I28" i="15"/>
  <c r="I28" i="16"/>
  <c r="I28" i="17"/>
  <c r="I28" i="14"/>
  <c r="M28" i="15"/>
  <c r="M28" i="16"/>
  <c r="M28" i="17"/>
  <c r="M28" i="14"/>
  <c r="Q28" i="15"/>
  <c r="Q28" i="16"/>
  <c r="Q28" i="17"/>
  <c r="Q28" i="14"/>
  <c r="U28" i="15"/>
  <c r="U28" i="16"/>
  <c r="U28" i="17"/>
  <c r="U28" i="14"/>
  <c r="F29" i="15"/>
  <c r="F29" i="16"/>
  <c r="F29" i="17"/>
  <c r="F29" i="14"/>
  <c r="J29" i="15"/>
  <c r="J29" i="16"/>
  <c r="J29" i="17"/>
  <c r="J29" i="14"/>
  <c r="N29" i="15"/>
  <c r="N29" i="16"/>
  <c r="N29" i="17"/>
  <c r="N29" i="14"/>
  <c r="R29" i="15"/>
  <c r="R29" i="16"/>
  <c r="R29" i="17"/>
  <c r="R29" i="14"/>
  <c r="V29" i="15"/>
  <c r="V29" i="16"/>
  <c r="V29" i="17"/>
  <c r="V29" i="14"/>
  <c r="G30" i="15"/>
  <c r="G30" i="16"/>
  <c r="G30" i="17"/>
  <c r="G30" i="14"/>
  <c r="K30" i="15"/>
  <c r="K30" i="16"/>
  <c r="K30" i="17"/>
  <c r="K30" i="14"/>
  <c r="O30" i="15"/>
  <c r="O30" i="16"/>
  <c r="O30" i="17"/>
  <c r="O30" i="14"/>
  <c r="S30" i="15"/>
  <c r="S30" i="16"/>
  <c r="S30" i="17"/>
  <c r="S30" i="14"/>
  <c r="D31" i="15"/>
  <c r="D31" i="16"/>
  <c r="D31" i="17"/>
  <c r="D31" i="14"/>
  <c r="H31" i="15"/>
  <c r="H31" i="16"/>
  <c r="H31" i="17"/>
  <c r="H31" i="14"/>
  <c r="L31" i="15"/>
  <c r="L31" i="16"/>
  <c r="L31" i="17"/>
  <c r="L31" i="14"/>
  <c r="P31" i="15"/>
  <c r="P31" i="16"/>
  <c r="P31" i="17"/>
  <c r="P31" i="14"/>
  <c r="T31" i="15"/>
  <c r="T31" i="16"/>
  <c r="T31" i="17"/>
  <c r="T31" i="14"/>
  <c r="E32" i="15"/>
  <c r="E32" i="16"/>
  <c r="E32" i="17"/>
  <c r="E32" i="14"/>
  <c r="I32" i="15"/>
  <c r="I32" i="16"/>
  <c r="I32" i="17"/>
  <c r="I32" i="14"/>
  <c r="M32" i="15"/>
  <c r="M32" i="16"/>
  <c r="M32" i="17"/>
  <c r="M32" i="14"/>
  <c r="Q32" i="15"/>
  <c r="Q32" i="16"/>
  <c r="Q32" i="17"/>
  <c r="Q32" i="14"/>
  <c r="U32" i="15"/>
  <c r="U32" i="16"/>
  <c r="U32" i="17"/>
  <c r="U32" i="14"/>
  <c r="L14"/>
  <c r="I15"/>
  <c r="F16"/>
  <c r="V16"/>
  <c r="U14" i="15"/>
  <c r="R15"/>
  <c r="O16"/>
  <c r="F14" i="16"/>
  <c r="F14" i="17"/>
  <c r="F14" i="15"/>
  <c r="J14" i="16"/>
  <c r="J14" i="17"/>
  <c r="J14" i="15"/>
  <c r="N14" i="16"/>
  <c r="N14" i="17"/>
  <c r="N14" i="15"/>
  <c r="R14" i="16"/>
  <c r="R14" i="17"/>
  <c r="R14" i="15"/>
  <c r="V14" i="16"/>
  <c r="V14" i="17"/>
  <c r="V14" i="15"/>
  <c r="G15" i="16"/>
  <c r="G15" i="17"/>
  <c r="G15" i="15"/>
  <c r="K15" i="16"/>
  <c r="K15" i="17"/>
  <c r="K15" i="15"/>
  <c r="O15" i="16"/>
  <c r="O15" i="17"/>
  <c r="O15" i="15"/>
  <c r="S15" i="16"/>
  <c r="S15" i="17"/>
  <c r="S15" i="15"/>
  <c r="D16" i="16"/>
  <c r="D16" i="17"/>
  <c r="D16" i="15"/>
  <c r="H16" i="16"/>
  <c r="H16" i="17"/>
  <c r="H16" i="15"/>
  <c r="L16" i="16"/>
  <c r="L16" i="17"/>
  <c r="L16" i="15"/>
  <c r="P16" i="16"/>
  <c r="P16" i="17"/>
  <c r="P16" i="15"/>
  <c r="T16" i="16"/>
  <c r="T16" i="17"/>
  <c r="T16" i="15"/>
  <c r="E17" i="16"/>
  <c r="E17" i="17"/>
  <c r="E17" i="15"/>
  <c r="I17" i="16"/>
  <c r="I17" i="17"/>
  <c r="I17" i="15"/>
  <c r="M17" i="16"/>
  <c r="M17" i="17"/>
  <c r="M17" i="15"/>
  <c r="Q17" i="16"/>
  <c r="Q17" i="17"/>
  <c r="Q17" i="15"/>
  <c r="U17" i="16"/>
  <c r="U17" i="17"/>
  <c r="U17" i="15"/>
  <c r="F18" i="16"/>
  <c r="F18" i="17"/>
  <c r="F18" i="15"/>
  <c r="J18" i="16"/>
  <c r="J18" i="17"/>
  <c r="J18" i="15"/>
  <c r="N18" i="16"/>
  <c r="N18" i="17"/>
  <c r="N18" i="15"/>
  <c r="R18" i="16"/>
  <c r="R18" i="17"/>
  <c r="R18" i="15"/>
  <c r="V18" i="16"/>
  <c r="V18" i="17"/>
  <c r="V18" i="15"/>
  <c r="G19" i="16"/>
  <c r="G19" i="17"/>
  <c r="G19" i="15"/>
  <c r="K19" i="16"/>
  <c r="K19" i="17"/>
  <c r="K19" i="15"/>
  <c r="O19" i="16"/>
  <c r="O19" i="17"/>
  <c r="O19" i="15"/>
  <c r="S19" i="16"/>
  <c r="S19" i="17"/>
  <c r="S19" i="15"/>
  <c r="D20" i="16"/>
  <c r="D20" i="17"/>
  <c r="D20" i="15"/>
  <c r="H20" i="16"/>
  <c r="H20" i="17"/>
  <c r="H20" i="15"/>
  <c r="L20" i="16"/>
  <c r="L20" i="17"/>
  <c r="L20" i="15"/>
  <c r="P20" i="16"/>
  <c r="P20" i="17"/>
  <c r="P20" i="15"/>
  <c r="T20" i="16"/>
  <c r="T20" i="17"/>
  <c r="T20" i="15"/>
  <c r="E21" i="16"/>
  <c r="E21" i="17"/>
  <c r="E21" i="15"/>
  <c r="I21" i="16"/>
  <c r="I21" i="17"/>
  <c r="I21" i="15"/>
  <c r="M21" i="16"/>
  <c r="M21" i="17"/>
  <c r="M21" i="15"/>
  <c r="Q21" i="16"/>
  <c r="Q21" i="17"/>
  <c r="Q21" i="15"/>
  <c r="U21" i="16"/>
  <c r="U21" i="17"/>
  <c r="U21" i="15"/>
  <c r="F22" i="16"/>
  <c r="F22" i="17"/>
  <c r="F22" i="15"/>
  <c r="J22" i="16"/>
  <c r="J22" i="17"/>
  <c r="J22" i="15"/>
  <c r="N22" i="16"/>
  <c r="N22" i="17"/>
  <c r="N22" i="15"/>
  <c r="R22" i="16"/>
  <c r="R22" i="17"/>
  <c r="R22" i="15"/>
  <c r="V22" i="16"/>
  <c r="V22" i="17"/>
  <c r="V22" i="15"/>
  <c r="G23" i="16"/>
  <c r="G23" i="17"/>
  <c r="G23" i="15"/>
  <c r="K23" i="16"/>
  <c r="K23" i="17"/>
  <c r="K23" i="15"/>
  <c r="O23" i="16"/>
  <c r="O23" i="17"/>
  <c r="O23" i="15"/>
  <c r="S23" i="16"/>
  <c r="S23" i="17"/>
  <c r="S23" i="15"/>
  <c r="D24" i="16"/>
  <c r="D24" i="17"/>
  <c r="D24" i="15"/>
  <c r="H24" i="16"/>
  <c r="H24" i="17"/>
  <c r="H24" i="15"/>
  <c r="L24" i="16"/>
  <c r="L24" i="17"/>
  <c r="L24" i="15"/>
  <c r="P24" i="16"/>
  <c r="P24" i="17"/>
  <c r="P24" i="15"/>
  <c r="T24" i="16"/>
  <c r="T24" i="17"/>
  <c r="T24" i="15"/>
  <c r="E25" i="16"/>
  <c r="E25" i="17"/>
  <c r="E25" i="15"/>
  <c r="I25" i="16"/>
  <c r="I25" i="17"/>
  <c r="I25" i="15"/>
  <c r="M25" i="16"/>
  <c r="M25" i="17"/>
  <c r="M25" i="15"/>
  <c r="Q25" i="16"/>
  <c r="Q25" i="17"/>
  <c r="Q25" i="15"/>
  <c r="U25" i="16"/>
  <c r="U25" i="17"/>
  <c r="U25" i="15"/>
  <c r="F26" i="16"/>
  <c r="F26" i="17"/>
  <c r="F26" i="15"/>
  <c r="J26" i="16"/>
  <c r="J26" i="17"/>
  <c r="J26" i="15"/>
  <c r="N26" i="16"/>
  <c r="N26" i="17"/>
  <c r="N26" i="15"/>
  <c r="R26" i="16"/>
  <c r="R26" i="17"/>
  <c r="R26" i="15"/>
  <c r="V26" i="16"/>
  <c r="V26" i="17"/>
  <c r="V26" i="15"/>
  <c r="G27" i="16"/>
  <c r="G27" i="17"/>
  <c r="G27" i="15"/>
  <c r="K27" i="16"/>
  <c r="K27" i="17"/>
  <c r="K27" i="15"/>
  <c r="O27" i="16"/>
  <c r="O27" i="17"/>
  <c r="O27" i="15"/>
  <c r="S27" i="16"/>
  <c r="S27" i="17"/>
  <c r="S27" i="15"/>
  <c r="D28" i="16"/>
  <c r="D28" i="17"/>
  <c r="D28" i="15"/>
  <c r="H28" i="16"/>
  <c r="H28" i="17"/>
  <c r="H28" i="15"/>
  <c r="L28" i="16"/>
  <c r="L28" i="17"/>
  <c r="L28" i="15"/>
  <c r="P28" i="16"/>
  <c r="P28" i="17"/>
  <c r="P28" i="15"/>
  <c r="T28" i="16"/>
  <c r="T28" i="17"/>
  <c r="T28" i="15"/>
  <c r="E29" i="16"/>
  <c r="E29" i="17"/>
  <c r="E29" i="15"/>
  <c r="I29" i="16"/>
  <c r="I29" i="17"/>
  <c r="I29" i="15"/>
  <c r="M29" i="16"/>
  <c r="M29" i="17"/>
  <c r="M29" i="15"/>
  <c r="Q29" i="16"/>
  <c r="Q29" i="17"/>
  <c r="Q29" i="15"/>
  <c r="U29" i="16"/>
  <c r="U29" i="17"/>
  <c r="U29" i="15"/>
  <c r="F30" i="16"/>
  <c r="F30" i="17"/>
  <c r="F30" i="15"/>
  <c r="J30" i="16"/>
  <c r="J30" i="17"/>
  <c r="J30" i="15"/>
  <c r="N30" i="16"/>
  <c r="N30" i="17"/>
  <c r="N30" i="15"/>
  <c r="R30" i="16"/>
  <c r="R30" i="17"/>
  <c r="R30" i="15"/>
  <c r="V30" i="16"/>
  <c r="V30" i="17"/>
  <c r="V30" i="15"/>
  <c r="G31" i="16"/>
  <c r="G31" i="17"/>
  <c r="G31" i="15"/>
  <c r="K31" i="16"/>
  <c r="K31" i="17"/>
  <c r="K31" i="15"/>
  <c r="O31" i="16"/>
  <c r="O31" i="17"/>
  <c r="O31" i="15"/>
  <c r="S31" i="16"/>
  <c r="S31" i="17"/>
  <c r="S31" i="15"/>
  <c r="D32" i="16"/>
  <c r="D32" i="17"/>
  <c r="D32" i="15"/>
  <c r="H32" i="16"/>
  <c r="H32" i="17"/>
  <c r="H32" i="15"/>
  <c r="L32" i="16"/>
  <c r="L32" i="17"/>
  <c r="L32" i="15"/>
  <c r="P32" i="16"/>
  <c r="P32" i="17"/>
  <c r="P32" i="15"/>
  <c r="T32" i="16"/>
  <c r="T32" i="17"/>
  <c r="T32" i="15"/>
  <c r="J14" i="14"/>
  <c r="G15"/>
  <c r="D16"/>
  <c r="T16"/>
  <c r="L17"/>
  <c r="Q17"/>
  <c r="I18"/>
  <c r="N18"/>
  <c r="F19"/>
  <c r="K19"/>
  <c r="H20"/>
  <c r="E21"/>
  <c r="U21"/>
  <c r="R22"/>
  <c r="O23"/>
  <c r="L24"/>
  <c r="I25"/>
  <c r="F26"/>
  <c r="V26"/>
  <c r="S27"/>
  <c r="P28"/>
  <c r="M29"/>
  <c r="J30"/>
  <c r="G31"/>
  <c r="D32"/>
  <c r="T32"/>
  <c r="G14" i="15"/>
  <c r="T14"/>
  <c r="Q15"/>
  <c r="N16"/>
  <c r="E14" i="17"/>
  <c r="E14" i="16"/>
  <c r="I14" i="17"/>
  <c r="I14" i="16"/>
  <c r="M14" i="17"/>
  <c r="M14" i="16"/>
  <c r="Q14" i="17"/>
  <c r="Q14" i="16"/>
  <c r="U14" i="17"/>
  <c r="U14" i="16"/>
  <c r="F15" i="17"/>
  <c r="F15" i="16"/>
  <c r="J15" i="17"/>
  <c r="J15" i="16"/>
  <c r="N15" i="17"/>
  <c r="N15" i="16"/>
  <c r="R15" i="17"/>
  <c r="R15" i="16"/>
  <c r="V15" i="17"/>
  <c r="V15" i="16"/>
  <c r="G16" i="17"/>
  <c r="G16" i="16"/>
  <c r="K16" i="17"/>
  <c r="K16" i="16"/>
  <c r="O16" i="17"/>
  <c r="O16" i="16"/>
  <c r="S16" i="17"/>
  <c r="S16" i="16"/>
  <c r="D17" i="17"/>
  <c r="D17" i="16"/>
  <c r="H17" i="17"/>
  <c r="H17" i="16"/>
  <c r="L17" i="17"/>
  <c r="L17" i="16"/>
  <c r="P17" i="17"/>
  <c r="P17" i="16"/>
  <c r="T17" i="17"/>
  <c r="T17" i="16"/>
  <c r="E18" i="17"/>
  <c r="E18" i="16"/>
  <c r="I18" i="17"/>
  <c r="I18" i="16"/>
  <c r="M18" i="17"/>
  <c r="M18" i="16"/>
  <c r="Q18" i="17"/>
  <c r="Q18" i="16"/>
  <c r="U18" i="17"/>
  <c r="U18" i="16"/>
  <c r="F19" i="17"/>
  <c r="F19" i="16"/>
  <c r="J19" i="17"/>
  <c r="J19" i="15"/>
  <c r="J19" i="16"/>
  <c r="N19" i="17"/>
  <c r="N19" i="15"/>
  <c r="N19" i="16"/>
  <c r="R19" i="17"/>
  <c r="R19" i="15"/>
  <c r="R19" i="16"/>
  <c r="V19" i="17"/>
  <c r="V19" i="15"/>
  <c r="V19" i="16"/>
  <c r="G20" i="17"/>
  <c r="G20" i="15"/>
  <c r="G20" i="16"/>
  <c r="K20" i="17"/>
  <c r="K20" i="15"/>
  <c r="K20" i="16"/>
  <c r="O20" i="17"/>
  <c r="O20" i="15"/>
  <c r="O20" i="16"/>
  <c r="S20" i="17"/>
  <c r="S20" i="15"/>
  <c r="S20" i="16"/>
  <c r="D21" i="17"/>
  <c r="D21" i="15"/>
  <c r="D21" i="16"/>
  <c r="H21" i="17"/>
  <c r="H21" i="15"/>
  <c r="H21" i="16"/>
  <c r="L21" i="17"/>
  <c r="L21" i="15"/>
  <c r="L21" i="16"/>
  <c r="P21" i="17"/>
  <c r="P21" i="15"/>
  <c r="P21" i="16"/>
  <c r="T21" i="17"/>
  <c r="T21" i="15"/>
  <c r="T21" i="16"/>
  <c r="E22" i="17"/>
  <c r="E22" i="15"/>
  <c r="E22" i="16"/>
  <c r="I22" i="17"/>
  <c r="I22" i="15"/>
  <c r="I22" i="16"/>
  <c r="M22" i="17"/>
  <c r="M22" i="15"/>
  <c r="M22" i="16"/>
  <c r="Q22" i="17"/>
  <c r="Q22" i="15"/>
  <c r="Q22" i="16"/>
  <c r="U22" i="17"/>
  <c r="U22" i="15"/>
  <c r="U22" i="16"/>
  <c r="F23" i="17"/>
  <c r="F23" i="15"/>
  <c r="F23" i="16"/>
  <c r="J23" i="17"/>
  <c r="J23" i="15"/>
  <c r="J23" i="16"/>
  <c r="N23" i="17"/>
  <c r="N23" i="15"/>
  <c r="N23" i="16"/>
  <c r="R23" i="17"/>
  <c r="R23" i="15"/>
  <c r="R23" i="16"/>
  <c r="V23" i="17"/>
  <c r="V23" i="15"/>
  <c r="V23" i="16"/>
  <c r="G24" i="17"/>
  <c r="G24" i="15"/>
  <c r="G24" i="16"/>
  <c r="K24" i="17"/>
  <c r="K24" i="15"/>
  <c r="K24" i="16"/>
  <c r="O24" i="17"/>
  <c r="O24" i="15"/>
  <c r="O24" i="16"/>
  <c r="S24" i="17"/>
  <c r="S24" i="15"/>
  <c r="S24" i="16"/>
  <c r="D25" i="17"/>
  <c r="D25" i="15"/>
  <c r="D25" i="16"/>
  <c r="H25" i="17"/>
  <c r="H25" i="15"/>
  <c r="H25" i="16"/>
  <c r="L25" i="17"/>
  <c r="L25" i="15"/>
  <c r="L25" i="16"/>
  <c r="P25" i="17"/>
  <c r="P25" i="15"/>
  <c r="P25" i="16"/>
  <c r="T25" i="17"/>
  <c r="T25" i="15"/>
  <c r="T25" i="16"/>
  <c r="E26" i="17"/>
  <c r="E26" i="15"/>
  <c r="E26" i="16"/>
  <c r="I26" i="17"/>
  <c r="I26" i="15"/>
  <c r="I26" i="16"/>
  <c r="M26" i="17"/>
  <c r="M26" i="15"/>
  <c r="M26" i="16"/>
  <c r="Q26" i="17"/>
  <c r="Q26" i="15"/>
  <c r="Q26" i="16"/>
  <c r="U26" i="17"/>
  <c r="U26" i="15"/>
  <c r="U26" i="16"/>
  <c r="F27" i="17"/>
  <c r="F27" i="15"/>
  <c r="F27" i="16"/>
  <c r="J27" i="17"/>
  <c r="J27" i="15"/>
  <c r="J27" i="16"/>
  <c r="N27" i="17"/>
  <c r="N27" i="15"/>
  <c r="N27" i="16"/>
  <c r="R27" i="17"/>
  <c r="R27" i="15"/>
  <c r="R27" i="16"/>
  <c r="V27" i="17"/>
  <c r="V27" i="15"/>
  <c r="V27" i="16"/>
  <c r="G28" i="17"/>
  <c r="G28" i="15"/>
  <c r="G28" i="16"/>
  <c r="K28" i="17"/>
  <c r="K28" i="15"/>
  <c r="K28" i="16"/>
  <c r="O28" i="17"/>
  <c r="O28" i="15"/>
  <c r="O28" i="16"/>
  <c r="S28" i="17"/>
  <c r="S28" i="15"/>
  <c r="S28" i="16"/>
  <c r="D29" i="17"/>
  <c r="D29" i="15"/>
  <c r="D29" i="16"/>
  <c r="H29" i="17"/>
  <c r="H29" i="15"/>
  <c r="H29" i="16"/>
  <c r="L29" i="17"/>
  <c r="L29" i="15"/>
  <c r="L29" i="16"/>
  <c r="P29" i="17"/>
  <c r="P29" i="15"/>
  <c r="P29" i="16"/>
  <c r="T29" i="17"/>
  <c r="T29" i="15"/>
  <c r="T29" i="16"/>
  <c r="E30" i="17"/>
  <c r="E30" i="15"/>
  <c r="E30" i="16"/>
  <c r="I30" i="17"/>
  <c r="I30" i="15"/>
  <c r="I30" i="16"/>
  <c r="M30" i="17"/>
  <c r="M30" i="15"/>
  <c r="M30" i="16"/>
  <c r="Q30" i="17"/>
  <c r="Q30" i="15"/>
  <c r="Q30" i="16"/>
  <c r="U30" i="17"/>
  <c r="U30" i="15"/>
  <c r="U30" i="16"/>
  <c r="F31" i="17"/>
  <c r="F31" i="15"/>
  <c r="F31" i="16"/>
  <c r="J31" i="17"/>
  <c r="J31" i="15"/>
  <c r="J31" i="16"/>
  <c r="N31" i="17"/>
  <c r="N31" i="15"/>
  <c r="N31" i="16"/>
  <c r="R31" i="17"/>
  <c r="R31" i="15"/>
  <c r="R31" i="16"/>
  <c r="V31" i="17"/>
  <c r="V31" i="15"/>
  <c r="V31" i="16"/>
  <c r="G32" i="17"/>
  <c r="G32" i="15"/>
  <c r="G32" i="16"/>
  <c r="K32" i="17"/>
  <c r="K32" i="15"/>
  <c r="K32" i="16"/>
  <c r="O32" i="17"/>
  <c r="O32" i="15"/>
  <c r="O32" i="16"/>
  <c r="S32" i="17"/>
  <c r="S32" i="15"/>
  <c r="S32" i="16"/>
  <c r="I14" i="14"/>
  <c r="N14"/>
  <c r="F15"/>
  <c r="K15"/>
  <c r="V15"/>
  <c r="H16"/>
  <c r="S16"/>
  <c r="E17"/>
  <c r="P17"/>
  <c r="U17"/>
  <c r="M18"/>
  <c r="R18"/>
  <c r="J19"/>
  <c r="O19"/>
  <c r="G20"/>
  <c r="L20"/>
  <c r="D21"/>
  <c r="I21"/>
  <c r="T21"/>
  <c r="F22"/>
  <c r="Q22"/>
  <c r="V22"/>
  <c r="N23"/>
  <c r="S23"/>
  <c r="K24"/>
  <c r="P24"/>
  <c r="H25"/>
  <c r="M25"/>
  <c r="E26"/>
  <c r="J26"/>
  <c r="U26"/>
  <c r="G27"/>
  <c r="R27"/>
  <c r="D28"/>
  <c r="O28"/>
  <c r="T28"/>
  <c r="L29"/>
  <c r="Q29"/>
  <c r="I30"/>
  <c r="N30"/>
  <c r="F31"/>
  <c r="K31"/>
  <c r="V31"/>
  <c r="H32"/>
  <c r="S32"/>
  <c r="E14" i="15"/>
  <c r="K14"/>
  <c r="Q14"/>
  <c r="F15"/>
  <c r="N15"/>
  <c r="V15"/>
  <c r="K16"/>
  <c r="S16"/>
  <c r="H17"/>
  <c r="E18"/>
  <c r="U18"/>
  <c r="D14" i="16"/>
  <c r="D14" i="17"/>
  <c r="H14" i="16"/>
  <c r="H14" i="17"/>
  <c r="L14" i="16"/>
  <c r="L14" i="17"/>
  <c r="P14" i="16"/>
  <c r="P14" i="17"/>
  <c r="T14" i="16"/>
  <c r="T14" i="17"/>
  <c r="E15" i="16"/>
  <c r="E15" i="17"/>
  <c r="I15" i="16"/>
  <c r="I15" i="17"/>
  <c r="M15" i="16"/>
  <c r="M15" i="17"/>
  <c r="Q15" i="16"/>
  <c r="Q15" i="17"/>
  <c r="U15" i="16"/>
  <c r="U15" i="17"/>
  <c r="F16" i="16"/>
  <c r="F16" i="17"/>
  <c r="J16" i="16"/>
  <c r="J16" i="17"/>
  <c r="N16" i="16"/>
  <c r="N16" i="17"/>
  <c r="R16" i="16"/>
  <c r="R16" i="17"/>
  <c r="V16" i="16"/>
  <c r="V16" i="17"/>
  <c r="G17" i="16"/>
  <c r="G17" i="17"/>
  <c r="K17" i="15"/>
  <c r="K17" i="16"/>
  <c r="K17" i="17"/>
  <c r="O17" i="15"/>
  <c r="O17" i="16"/>
  <c r="O17" i="17"/>
  <c r="S17" i="15"/>
  <c r="S17" i="16"/>
  <c r="S17" i="17"/>
  <c r="D18" i="15"/>
  <c r="D18" i="16"/>
  <c r="D18" i="17"/>
  <c r="H18" i="15"/>
  <c r="H18" i="16"/>
  <c r="H18" i="17"/>
  <c r="L18" i="15"/>
  <c r="L18" i="16"/>
  <c r="L18" i="17"/>
  <c r="P18" i="15"/>
  <c r="P18" i="16"/>
  <c r="P18" i="17"/>
  <c r="T18" i="15"/>
  <c r="T18" i="16"/>
  <c r="T18" i="17"/>
  <c r="E19" i="15"/>
  <c r="E19" i="16"/>
  <c r="E19" i="17"/>
  <c r="I19" i="15"/>
  <c r="I19" i="16"/>
  <c r="I19" i="17"/>
  <c r="M19" i="15"/>
  <c r="M19" i="16"/>
  <c r="M19" i="17"/>
  <c r="Q19" i="15"/>
  <c r="Q19" i="16"/>
  <c r="Q19" i="17"/>
  <c r="U19" i="15"/>
  <c r="U19" i="16"/>
  <c r="U19" i="17"/>
  <c r="F20" i="15"/>
  <c r="F20" i="16"/>
  <c r="F20" i="17"/>
  <c r="J20" i="15"/>
  <c r="J20" i="16"/>
  <c r="J20" i="17"/>
  <c r="N20" i="15"/>
  <c r="N20" i="16"/>
  <c r="N20" i="17"/>
  <c r="R20" i="15"/>
  <c r="R20" i="16"/>
  <c r="R20" i="17"/>
  <c r="V20" i="15"/>
  <c r="V20" i="16"/>
  <c r="V20" i="17"/>
  <c r="G21" i="15"/>
  <c r="G21" i="16"/>
  <c r="G21" i="17"/>
  <c r="K21" i="15"/>
  <c r="K21" i="16"/>
  <c r="K21" i="17"/>
  <c r="O21" i="15"/>
  <c r="O21" i="16"/>
  <c r="O21" i="17"/>
  <c r="S21" i="15"/>
  <c r="S21" i="16"/>
  <c r="S21" i="17"/>
  <c r="D22" i="15"/>
  <c r="D22" i="16"/>
  <c r="D22" i="17"/>
  <c r="H22" i="15"/>
  <c r="H22" i="16"/>
  <c r="H22" i="17"/>
  <c r="L22" i="15"/>
  <c r="L22" i="16"/>
  <c r="L22" i="17"/>
  <c r="P22" i="15"/>
  <c r="P22" i="16"/>
  <c r="P22" i="17"/>
  <c r="T22" i="15"/>
  <c r="T22" i="16"/>
  <c r="T22" i="17"/>
  <c r="E23" i="15"/>
  <c r="E23" i="16"/>
  <c r="E23" i="17"/>
  <c r="I23" i="15"/>
  <c r="I23" i="16"/>
  <c r="I23" i="17"/>
  <c r="M23" i="15"/>
  <c r="M23" i="16"/>
  <c r="M23" i="17"/>
  <c r="Q23" i="15"/>
  <c r="Q23" i="16"/>
  <c r="Q23" i="17"/>
  <c r="U23" i="15"/>
  <c r="U23" i="16"/>
  <c r="U23" i="17"/>
  <c r="F24" i="15"/>
  <c r="F24" i="16"/>
  <c r="F24" i="17"/>
  <c r="J24" i="15"/>
  <c r="J24" i="16"/>
  <c r="J24" i="17"/>
  <c r="N24" i="15"/>
  <c r="N24" i="16"/>
  <c r="N24" i="17"/>
  <c r="R24" i="15"/>
  <c r="R24" i="16"/>
  <c r="R24" i="17"/>
  <c r="V24" i="15"/>
  <c r="V24" i="16"/>
  <c r="V24" i="17"/>
  <c r="G25" i="15"/>
  <c r="G25" i="16"/>
  <c r="G25" i="17"/>
  <c r="K25" i="15"/>
  <c r="K25" i="16"/>
  <c r="K25" i="17"/>
  <c r="O25" i="15"/>
  <c r="O25" i="16"/>
  <c r="O25" i="17"/>
  <c r="S25" i="15"/>
  <c r="S25" i="16"/>
  <c r="S25" i="17"/>
  <c r="D26" i="15"/>
  <c r="D26" i="16"/>
  <c r="D26" i="17"/>
  <c r="H26" i="15"/>
  <c r="H26" i="16"/>
  <c r="H26" i="17"/>
  <c r="L26" i="15"/>
  <c r="L26" i="16"/>
  <c r="L26" i="17"/>
  <c r="P26" i="15"/>
  <c r="P26" i="16"/>
  <c r="P26" i="17"/>
  <c r="T26" i="15"/>
  <c r="T26" i="16"/>
  <c r="T26" i="17"/>
  <c r="E27" i="15"/>
  <c r="E27" i="16"/>
  <c r="E27" i="17"/>
  <c r="H14" i="14"/>
  <c r="M14"/>
  <c r="R14"/>
  <c r="E15"/>
  <c r="J15"/>
  <c r="O15"/>
  <c r="U15"/>
  <c r="G16"/>
  <c r="L16"/>
  <c r="R16"/>
  <c r="D17"/>
  <c r="I17"/>
  <c r="O17"/>
  <c r="T17"/>
  <c r="F18"/>
  <c r="L18"/>
  <c r="Q18"/>
  <c r="V18"/>
  <c r="I19"/>
  <c r="N19"/>
  <c r="S19"/>
  <c r="F20"/>
  <c r="K20"/>
  <c r="P20"/>
  <c r="V20"/>
  <c r="H21"/>
  <c r="M21"/>
  <c r="S21"/>
  <c r="E22"/>
  <c r="J22"/>
  <c r="P22"/>
  <c r="U22"/>
  <c r="G23"/>
  <c r="M23"/>
  <c r="R23"/>
  <c r="D24"/>
  <c r="J24"/>
  <c r="O24"/>
  <c r="T24"/>
  <c r="G25"/>
  <c r="L25"/>
  <c r="Q25"/>
  <c r="D26"/>
  <c r="I26"/>
  <c r="N26"/>
  <c r="T26"/>
  <c r="F27"/>
  <c r="K27"/>
  <c r="V27"/>
  <c r="H28"/>
  <c r="S28"/>
  <c r="E29"/>
  <c r="P29"/>
  <c r="U29"/>
  <c r="M30"/>
  <c r="R30"/>
  <c r="J31"/>
  <c r="O31"/>
  <c r="G32"/>
  <c r="L32"/>
  <c r="D14" i="15"/>
  <c r="I14"/>
  <c r="P14"/>
  <c r="E15"/>
  <c r="M15"/>
  <c r="U15"/>
  <c r="J16"/>
  <c r="R16"/>
  <c r="G17"/>
  <c r="T17"/>
  <c r="Q18"/>
  <c r="G14" i="24"/>
  <c r="G14" i="22"/>
  <c r="K14" i="24"/>
  <c r="K14" i="22"/>
  <c r="O14" i="24"/>
  <c r="O14" i="22"/>
  <c r="S14" i="24"/>
  <c r="S14" i="22"/>
  <c r="D15" i="24"/>
  <c r="D15" i="22"/>
  <c r="H15" i="24"/>
  <c r="H15" i="22"/>
  <c r="L15" i="24"/>
  <c r="L15" i="22"/>
  <c r="P15" i="24"/>
  <c r="P15" i="22"/>
  <c r="T15" i="24"/>
  <c r="T15" i="22"/>
  <c r="E16" i="24"/>
  <c r="E16" i="22"/>
  <c r="I16" i="24"/>
  <c r="I16" i="22"/>
  <c r="M16" i="24"/>
  <c r="M16" i="22"/>
  <c r="Q16" i="24"/>
  <c r="Q16" i="22"/>
  <c r="U16" i="24"/>
  <c r="U16" i="22"/>
  <c r="F17" i="24"/>
  <c r="F17" i="22"/>
  <c r="J17" i="24"/>
  <c r="J17" i="22"/>
  <c r="N17" i="24"/>
  <c r="N17" i="22"/>
  <c r="R17" i="23"/>
  <c r="R17" i="24"/>
  <c r="R17" i="22"/>
  <c r="V17" i="23"/>
  <c r="V17" i="24"/>
  <c r="V17" i="22"/>
  <c r="G18" i="23"/>
  <c r="G18" i="24"/>
  <c r="G18" i="22"/>
  <c r="K18" i="23"/>
  <c r="K18" i="24"/>
  <c r="K18" i="22"/>
  <c r="O18" i="23"/>
  <c r="O18" i="24"/>
  <c r="O18" i="22"/>
  <c r="S18" i="23"/>
  <c r="S18" i="24"/>
  <c r="S18" i="22"/>
  <c r="D19" i="23"/>
  <c r="D19" i="24"/>
  <c r="D19" i="22"/>
  <c r="H19" i="23"/>
  <c r="H19" i="24"/>
  <c r="H19" i="22"/>
  <c r="L19" i="23"/>
  <c r="L19" i="24"/>
  <c r="L19" i="22"/>
  <c r="P19" i="23"/>
  <c r="P19" i="24"/>
  <c r="P19" i="22"/>
  <c r="T19" i="23"/>
  <c r="T19" i="24"/>
  <c r="T19" i="22"/>
  <c r="E20" i="23"/>
  <c r="E20" i="24"/>
  <c r="E20" i="22"/>
  <c r="I20" i="23"/>
  <c r="I20" i="24"/>
  <c r="I20" i="22"/>
  <c r="M20" i="23"/>
  <c r="M20" i="24"/>
  <c r="M20" i="22"/>
  <c r="Q20" i="23"/>
  <c r="Q20" i="24"/>
  <c r="Q20" i="22"/>
  <c r="U20" i="23"/>
  <c r="U20" i="24"/>
  <c r="U20" i="22"/>
  <c r="F21" i="23"/>
  <c r="F21" i="24"/>
  <c r="F21" i="22"/>
  <c r="J21" i="23"/>
  <c r="J21" i="24"/>
  <c r="J21" i="22"/>
  <c r="N21" i="23"/>
  <c r="N21" i="24"/>
  <c r="N21" i="22"/>
  <c r="R21" i="23"/>
  <c r="R21" i="24"/>
  <c r="R21" i="22"/>
  <c r="V21" i="23"/>
  <c r="V21" i="24"/>
  <c r="V21" i="22"/>
  <c r="G22" i="23"/>
  <c r="G22" i="24"/>
  <c r="G22" i="22"/>
  <c r="K22" i="23"/>
  <c r="K22" i="24"/>
  <c r="K22" i="22"/>
  <c r="O22" i="23"/>
  <c r="O22" i="24"/>
  <c r="O22" i="22"/>
  <c r="S22" i="23"/>
  <c r="S22" i="24"/>
  <c r="S22" i="22"/>
  <c r="D23" i="23"/>
  <c r="D23" i="24"/>
  <c r="D23" i="22"/>
  <c r="H23" i="23"/>
  <c r="H23" i="24"/>
  <c r="H23" i="22"/>
  <c r="L23" i="23"/>
  <c r="L23" i="24"/>
  <c r="L23" i="22"/>
  <c r="P23" i="23"/>
  <c r="P23" i="24"/>
  <c r="P23" i="22"/>
  <c r="T23" i="23"/>
  <c r="T23" i="24"/>
  <c r="T23" i="22"/>
  <c r="E24" i="23"/>
  <c r="E24" i="24"/>
  <c r="E24" i="22"/>
  <c r="I24" i="23"/>
  <c r="I24" i="24"/>
  <c r="I24" i="22"/>
  <c r="M24" i="23"/>
  <c r="M24" i="24"/>
  <c r="M24" i="22"/>
  <c r="Q24" i="23"/>
  <c r="Q24" i="24"/>
  <c r="Q24" i="22"/>
  <c r="U24" i="23"/>
  <c r="U24" i="24"/>
  <c r="U24" i="22"/>
  <c r="F25" i="23"/>
  <c r="F25" i="24"/>
  <c r="F25" i="22"/>
  <c r="J25" i="23"/>
  <c r="J25" i="24"/>
  <c r="J25" i="22"/>
  <c r="N25" i="23"/>
  <c r="N25" i="24"/>
  <c r="N25" i="22"/>
  <c r="R25" i="23"/>
  <c r="R25" i="24"/>
  <c r="R25" i="22"/>
  <c r="V25" i="23"/>
  <c r="V25" i="24"/>
  <c r="V25" i="22"/>
  <c r="G26" i="23"/>
  <c r="G26" i="24"/>
  <c r="G26" i="22"/>
  <c r="K26" i="23"/>
  <c r="K26" i="24"/>
  <c r="K26" i="22"/>
  <c r="O26" i="23"/>
  <c r="O26" i="24"/>
  <c r="O26" i="22"/>
  <c r="S26" i="23"/>
  <c r="S26" i="24"/>
  <c r="S26" i="22"/>
  <c r="D27" i="23"/>
  <c r="D27" i="24"/>
  <c r="D27" i="22"/>
  <c r="H27" i="23"/>
  <c r="H27" i="24"/>
  <c r="H27" i="22"/>
  <c r="L27" i="23"/>
  <c r="L27" i="24"/>
  <c r="L27" i="22"/>
  <c r="P27" i="23"/>
  <c r="P27" i="24"/>
  <c r="P27" i="22"/>
  <c r="T27" i="23"/>
  <c r="T27" i="24"/>
  <c r="T27" i="22"/>
  <c r="E28" i="23"/>
  <c r="E28" i="24"/>
  <c r="E28" i="22"/>
  <c r="I28" i="23"/>
  <c r="I28" i="24"/>
  <c r="I28" i="22"/>
  <c r="M28" i="23"/>
  <c r="M28" i="24"/>
  <c r="M28" i="22"/>
  <c r="Q28" i="23"/>
  <c r="Q28" i="24"/>
  <c r="Q28" i="22"/>
  <c r="U28" i="23"/>
  <c r="U28" i="24"/>
  <c r="U28" i="22"/>
  <c r="F29" i="23"/>
  <c r="F29" i="24"/>
  <c r="F29" i="22"/>
  <c r="J29" i="23"/>
  <c r="J29" i="24"/>
  <c r="J29" i="22"/>
  <c r="N29" i="23"/>
  <c r="N29" i="24"/>
  <c r="N29" i="22"/>
  <c r="R29" i="23"/>
  <c r="R29" i="24"/>
  <c r="R29" i="22"/>
  <c r="V29" i="23"/>
  <c r="V29" i="24"/>
  <c r="V29" i="22"/>
  <c r="G30" i="23"/>
  <c r="G30" i="24"/>
  <c r="G30" i="22"/>
  <c r="K30" i="23"/>
  <c r="K30" i="24"/>
  <c r="K30" i="22"/>
  <c r="O30" i="23"/>
  <c r="O30" i="24"/>
  <c r="O30" i="22"/>
  <c r="S30" i="23"/>
  <c r="S30" i="24"/>
  <c r="S30" i="22"/>
  <c r="D31" i="23"/>
  <c r="D31" i="24"/>
  <c r="D31" i="22"/>
  <c r="H31" i="23"/>
  <c r="H31" i="24"/>
  <c r="H31" i="22"/>
  <c r="L31" i="23"/>
  <c r="L31" i="24"/>
  <c r="L31" i="22"/>
  <c r="P31" i="23"/>
  <c r="P31" i="24"/>
  <c r="P31" i="22"/>
  <c r="T31" i="23"/>
  <c r="T31" i="24"/>
  <c r="T31" i="22"/>
  <c r="E32" i="23"/>
  <c r="E32" i="24"/>
  <c r="E32" i="22"/>
  <c r="I32" i="23"/>
  <c r="I32" i="24"/>
  <c r="I32" i="22"/>
  <c r="M32" i="23"/>
  <c r="M32" i="24"/>
  <c r="M32" i="22"/>
  <c r="Q32" i="23"/>
  <c r="Q32" i="24"/>
  <c r="Q32" i="22"/>
  <c r="U32" i="23"/>
  <c r="U32" i="24"/>
  <c r="U32" i="22"/>
  <c r="I27" i="17"/>
  <c r="M27"/>
  <c r="Q27"/>
  <c r="U27"/>
  <c r="F28"/>
  <c r="J28"/>
  <c r="N28"/>
  <c r="R28"/>
  <c r="V28"/>
  <c r="G29"/>
  <c r="K29"/>
  <c r="O29"/>
  <c r="S29"/>
  <c r="D30"/>
  <c r="H30"/>
  <c r="L30"/>
  <c r="P30"/>
  <c r="T30"/>
  <c r="E31"/>
  <c r="I31"/>
  <c r="M31"/>
  <c r="Q31"/>
  <c r="U31"/>
  <c r="F32"/>
  <c r="J32"/>
  <c r="N32"/>
  <c r="R32"/>
  <c r="V32"/>
  <c r="F14" i="19"/>
  <c r="R14"/>
  <c r="V14"/>
  <c r="O15"/>
  <c r="S15"/>
  <c r="L16"/>
  <c r="P16"/>
  <c r="I17"/>
  <c r="M17"/>
  <c r="F18"/>
  <c r="J18"/>
  <c r="V18"/>
  <c r="G19"/>
  <c r="S19"/>
  <c r="D20"/>
  <c r="P20"/>
  <c r="T20"/>
  <c r="M21"/>
  <c r="Q21"/>
  <c r="G22"/>
  <c r="L22"/>
  <c r="D23"/>
  <c r="I23"/>
  <c r="T23"/>
  <c r="F24"/>
  <c r="Q24"/>
  <c r="V24"/>
  <c r="N25"/>
  <c r="S25"/>
  <c r="K26"/>
  <c r="P26"/>
  <c r="H27"/>
  <c r="M27"/>
  <c r="E28"/>
  <c r="J28"/>
  <c r="U28"/>
  <c r="G29"/>
  <c r="R29"/>
  <c r="D30"/>
  <c r="O30"/>
  <c r="T30"/>
  <c r="L31"/>
  <c r="Q31"/>
  <c r="I32"/>
  <c r="N32"/>
  <c r="K14" i="20"/>
  <c r="P14"/>
  <c r="H15"/>
  <c r="M15"/>
  <c r="E16"/>
  <c r="J16"/>
  <c r="U16"/>
  <c r="G17"/>
  <c r="R17"/>
  <c r="D18"/>
  <c r="O18"/>
  <c r="T18"/>
  <c r="L19"/>
  <c r="Q19"/>
  <c r="I20"/>
  <c r="N20"/>
  <c r="F21"/>
  <c r="K21"/>
  <c r="V21"/>
  <c r="H22"/>
  <c r="S22"/>
  <c r="E23"/>
  <c r="P23"/>
  <c r="U23"/>
  <c r="M24"/>
  <c r="R24"/>
  <c r="J25"/>
  <c r="O25"/>
  <c r="G26"/>
  <c r="L26"/>
  <c r="D27"/>
  <c r="I27"/>
  <c r="T27"/>
  <c r="F28"/>
  <c r="Q28"/>
  <c r="V28"/>
  <c r="N29"/>
  <c r="S29"/>
  <c r="K30"/>
  <c r="P30"/>
  <c r="H31"/>
  <c r="M31"/>
  <c r="E32"/>
  <c r="J32"/>
  <c r="U32"/>
  <c r="G14" i="21"/>
  <c r="M14"/>
  <c r="D15"/>
  <c r="J15"/>
  <c r="T15"/>
  <c r="G16"/>
  <c r="Q16"/>
  <c r="D17"/>
  <c r="N17"/>
  <c r="T17"/>
  <c r="K18"/>
  <c r="Q18"/>
  <c r="H19"/>
  <c r="N19"/>
  <c r="E20"/>
  <c r="K20"/>
  <c r="U20"/>
  <c r="H21"/>
  <c r="R21"/>
  <c r="E22"/>
  <c r="O22"/>
  <c r="U22"/>
  <c r="L23"/>
  <c r="R23"/>
  <c r="I24"/>
  <c r="O24"/>
  <c r="F25"/>
  <c r="L25"/>
  <c r="V25"/>
  <c r="I26"/>
  <c r="S26"/>
  <c r="F27"/>
  <c r="P27"/>
  <c r="V27"/>
  <c r="M28"/>
  <c r="S28"/>
  <c r="J29"/>
  <c r="P29"/>
  <c r="G30"/>
  <c r="M30"/>
  <c r="D31"/>
  <c r="J31"/>
  <c r="G32"/>
  <c r="D14" i="22"/>
  <c r="L14"/>
  <c r="T14"/>
  <c r="I15"/>
  <c r="Q15"/>
  <c r="F16"/>
  <c r="N16"/>
  <c r="V16"/>
  <c r="K17"/>
  <c r="S17"/>
  <c r="H18"/>
  <c r="P18"/>
  <c r="E19"/>
  <c r="M19"/>
  <c r="U19"/>
  <c r="J20"/>
  <c r="R20"/>
  <c r="G21"/>
  <c r="O21"/>
  <c r="D22"/>
  <c r="L22"/>
  <c r="T22"/>
  <c r="I23"/>
  <c r="Q23"/>
  <c r="F24"/>
  <c r="N24"/>
  <c r="V24"/>
  <c r="K25"/>
  <c r="S25"/>
  <c r="H26"/>
  <c r="P26"/>
  <c r="E27"/>
  <c r="M27"/>
  <c r="U27"/>
  <c r="J28"/>
  <c r="R28"/>
  <c r="G29"/>
  <c r="O29"/>
  <c r="D30"/>
  <c r="L30"/>
  <c r="T30"/>
  <c r="I31"/>
  <c r="Q31"/>
  <c r="F32"/>
  <c r="N32"/>
  <c r="V32"/>
  <c r="K14" i="23"/>
  <c r="S14"/>
  <c r="H15"/>
  <c r="P15"/>
  <c r="M16"/>
  <c r="J17"/>
  <c r="F14" i="24"/>
  <c r="F14" i="23"/>
  <c r="J14" i="24"/>
  <c r="J14" i="23"/>
  <c r="N14" i="24"/>
  <c r="N14" i="23"/>
  <c r="R14" i="24"/>
  <c r="R14" i="23"/>
  <c r="V14" i="24"/>
  <c r="V14" i="23"/>
  <c r="G15" i="24"/>
  <c r="G15" i="23"/>
  <c r="K15" i="24"/>
  <c r="K15" i="23"/>
  <c r="O15" i="24"/>
  <c r="O15" i="23"/>
  <c r="S15" i="24"/>
  <c r="S15" i="23"/>
  <c r="D16" i="24"/>
  <c r="D16" i="23"/>
  <c r="H16" i="24"/>
  <c r="H16" i="23"/>
  <c r="L16" i="24"/>
  <c r="L16" i="23"/>
  <c r="P16" i="24"/>
  <c r="P16" i="23"/>
  <c r="T16" i="24"/>
  <c r="T16" i="23"/>
  <c r="E17" i="24"/>
  <c r="E17" i="23"/>
  <c r="I17" i="24"/>
  <c r="I17" i="23"/>
  <c r="M17" i="24"/>
  <c r="M17" i="23"/>
  <c r="Q17" i="24"/>
  <c r="Q17" i="23"/>
  <c r="U17" i="24"/>
  <c r="U17" i="23"/>
  <c r="F18" i="24"/>
  <c r="F18" i="23"/>
  <c r="J18" i="24"/>
  <c r="J18" i="23"/>
  <c r="N18" i="24"/>
  <c r="N18" i="23"/>
  <c r="R18" i="24"/>
  <c r="R18" i="23"/>
  <c r="V18" i="24"/>
  <c r="V18" i="23"/>
  <c r="G19" i="24"/>
  <c r="G19" i="23"/>
  <c r="K19" i="24"/>
  <c r="K19" i="23"/>
  <c r="O19" i="24"/>
  <c r="O19" i="23"/>
  <c r="S19" i="24"/>
  <c r="S19" i="23"/>
  <c r="D20" i="24"/>
  <c r="D20" i="23"/>
  <c r="H20" i="24"/>
  <c r="H20" i="23"/>
  <c r="L20" i="24"/>
  <c r="L20" i="23"/>
  <c r="P20" i="24"/>
  <c r="P20" i="23"/>
  <c r="T20" i="24"/>
  <c r="T20" i="23"/>
  <c r="E21" i="24"/>
  <c r="E21" i="23"/>
  <c r="I21" i="24"/>
  <c r="I21" i="23"/>
  <c r="M21" i="24"/>
  <c r="M21" i="23"/>
  <c r="Q21" i="24"/>
  <c r="Q21" i="23"/>
  <c r="U21" i="24"/>
  <c r="U21" i="23"/>
  <c r="F22" i="24"/>
  <c r="F22" i="23"/>
  <c r="F22" i="19"/>
  <c r="J22" i="24"/>
  <c r="J22" i="23"/>
  <c r="J22" i="19"/>
  <c r="N22" i="24"/>
  <c r="N22" i="23"/>
  <c r="N22" i="19"/>
  <c r="R22" i="24"/>
  <c r="R22" i="23"/>
  <c r="R22" i="19"/>
  <c r="V22" i="24"/>
  <c r="V22" i="23"/>
  <c r="V22" i="19"/>
  <c r="G23" i="24"/>
  <c r="G23" i="23"/>
  <c r="G23" i="19"/>
  <c r="K23" i="24"/>
  <c r="K23" i="23"/>
  <c r="K23" i="19"/>
  <c r="O23" i="24"/>
  <c r="O23" i="23"/>
  <c r="O23" i="19"/>
  <c r="S23" i="24"/>
  <c r="S23" i="23"/>
  <c r="S23" i="19"/>
  <c r="D24" i="24"/>
  <c r="D24" i="23"/>
  <c r="D24" i="19"/>
  <c r="H24" i="24"/>
  <c r="H24" i="23"/>
  <c r="H24" i="19"/>
  <c r="L24" i="24"/>
  <c r="L24" i="23"/>
  <c r="L24" i="19"/>
  <c r="P24" i="24"/>
  <c r="P24" i="23"/>
  <c r="P24" i="19"/>
  <c r="T24" i="24"/>
  <c r="T24" i="23"/>
  <c r="T24" i="19"/>
  <c r="E25" i="24"/>
  <c r="E25" i="23"/>
  <c r="E25" i="19"/>
  <c r="I25" i="24"/>
  <c r="I25" i="23"/>
  <c r="I25" i="19"/>
  <c r="M25" i="24"/>
  <c r="M25" i="23"/>
  <c r="M25" i="19"/>
  <c r="Q25" i="24"/>
  <c r="Q25" i="23"/>
  <c r="Q25" i="19"/>
  <c r="U25" i="24"/>
  <c r="U25" i="23"/>
  <c r="U25" i="19"/>
  <c r="F26" i="24"/>
  <c r="F26" i="23"/>
  <c r="F26" i="19"/>
  <c r="J26" i="24"/>
  <c r="J26" i="23"/>
  <c r="J26" i="19"/>
  <c r="N26" i="24"/>
  <c r="N26" i="23"/>
  <c r="N26" i="19"/>
  <c r="R26" i="24"/>
  <c r="R26" i="23"/>
  <c r="R26" i="19"/>
  <c r="V26" i="24"/>
  <c r="V26" i="23"/>
  <c r="V26" i="19"/>
  <c r="G27" i="24"/>
  <c r="G27" i="23"/>
  <c r="G27" i="19"/>
  <c r="K27" i="24"/>
  <c r="K27" i="23"/>
  <c r="K27" i="19"/>
  <c r="O27" i="24"/>
  <c r="O27" i="23"/>
  <c r="O27" i="19"/>
  <c r="S27" i="24"/>
  <c r="S27" i="23"/>
  <c r="S27" i="19"/>
  <c r="D28" i="24"/>
  <c r="D28" i="23"/>
  <c r="D28" i="19"/>
  <c r="H28" i="24"/>
  <c r="H28" i="23"/>
  <c r="H28" i="19"/>
  <c r="L28" i="24"/>
  <c r="L28" i="23"/>
  <c r="L28" i="19"/>
  <c r="P28" i="24"/>
  <c r="P28" i="23"/>
  <c r="P28" i="19"/>
  <c r="T28" i="24"/>
  <c r="T28" i="23"/>
  <c r="T28" i="19"/>
  <c r="E29" i="24"/>
  <c r="E29" i="23"/>
  <c r="E29" i="19"/>
  <c r="I29" i="24"/>
  <c r="I29" i="23"/>
  <c r="I29" i="19"/>
  <c r="M29" i="24"/>
  <c r="M29" i="23"/>
  <c r="M29" i="19"/>
  <c r="Q29" i="24"/>
  <c r="Q29" i="23"/>
  <c r="Q29" i="19"/>
  <c r="U29" i="24"/>
  <c r="U29" i="23"/>
  <c r="U29" i="19"/>
  <c r="F30" i="24"/>
  <c r="F30" i="23"/>
  <c r="F30" i="19"/>
  <c r="J30" i="24"/>
  <c r="J30" i="23"/>
  <c r="J30" i="19"/>
  <c r="N30" i="24"/>
  <c r="N30" i="23"/>
  <c r="N30" i="19"/>
  <c r="R30" i="24"/>
  <c r="R30" i="23"/>
  <c r="R30" i="19"/>
  <c r="V30" i="24"/>
  <c r="V30" i="23"/>
  <c r="V30" i="19"/>
  <c r="G31" i="24"/>
  <c r="G31" i="23"/>
  <c r="G31" i="19"/>
  <c r="K31" i="24"/>
  <c r="K31" i="21"/>
  <c r="K31" i="23"/>
  <c r="K31" i="19"/>
  <c r="O31" i="24"/>
  <c r="O31" i="21"/>
  <c r="O31" i="23"/>
  <c r="O31" i="19"/>
  <c r="S31" i="24"/>
  <c r="S31" i="21"/>
  <c r="S31" i="23"/>
  <c r="S31" i="19"/>
  <c r="D32" i="24"/>
  <c r="D32" i="21"/>
  <c r="D32" i="23"/>
  <c r="D32" i="19"/>
  <c r="H32" i="24"/>
  <c r="H32" i="21"/>
  <c r="H32" i="23"/>
  <c r="H32" i="19"/>
  <c r="L32" i="24"/>
  <c r="L32" i="21"/>
  <c r="L32" i="23"/>
  <c r="L32" i="19"/>
  <c r="P32" i="24"/>
  <c r="P32" i="21"/>
  <c r="P32" i="23"/>
  <c r="P32" i="19"/>
  <c r="T32" i="24"/>
  <c r="T32" i="21"/>
  <c r="T32" i="23"/>
  <c r="T32" i="19"/>
  <c r="I27" i="16"/>
  <c r="M27"/>
  <c r="Q27"/>
  <c r="U27"/>
  <c r="F28"/>
  <c r="J28"/>
  <c r="N28"/>
  <c r="R28"/>
  <c r="V28"/>
  <c r="G29"/>
  <c r="K29"/>
  <c r="O29"/>
  <c r="S29"/>
  <c r="D30"/>
  <c r="H30"/>
  <c r="L30"/>
  <c r="P30"/>
  <c r="I14" i="19"/>
  <c r="Q14"/>
  <c r="F15"/>
  <c r="N15"/>
  <c r="K16"/>
  <c r="H17"/>
  <c r="E18"/>
  <c r="U18"/>
  <c r="R19"/>
  <c r="O20"/>
  <c r="L21"/>
  <c r="P22"/>
  <c r="M23"/>
  <c r="J24"/>
  <c r="G25"/>
  <c r="D26"/>
  <c r="T26"/>
  <c r="Q27"/>
  <c r="N28"/>
  <c r="K29"/>
  <c r="H30"/>
  <c r="E31"/>
  <c r="U31"/>
  <c r="R32"/>
  <c r="D14" i="20"/>
  <c r="J14"/>
  <c r="O14"/>
  <c r="T14"/>
  <c r="G15"/>
  <c r="L15"/>
  <c r="Q15"/>
  <c r="D16"/>
  <c r="I16"/>
  <c r="N16"/>
  <c r="T16"/>
  <c r="F17"/>
  <c r="K17"/>
  <c r="Q17"/>
  <c r="V17"/>
  <c r="H18"/>
  <c r="N18"/>
  <c r="S18"/>
  <c r="E19"/>
  <c r="K19"/>
  <c r="P19"/>
  <c r="U19"/>
  <c r="H20"/>
  <c r="M20"/>
  <c r="R20"/>
  <c r="E21"/>
  <c r="J21"/>
  <c r="O21"/>
  <c r="U21"/>
  <c r="G22"/>
  <c r="R22"/>
  <c r="D23"/>
  <c r="O23"/>
  <c r="T23"/>
  <c r="L24"/>
  <c r="Q24"/>
  <c r="I25"/>
  <c r="N25"/>
  <c r="F26"/>
  <c r="K26"/>
  <c r="V26"/>
  <c r="H27"/>
  <c r="S27"/>
  <c r="E28"/>
  <c r="P28"/>
  <c r="U28"/>
  <c r="M29"/>
  <c r="R29"/>
  <c r="J30"/>
  <c r="O30"/>
  <c r="G31"/>
  <c r="L31"/>
  <c r="D32"/>
  <c r="T32"/>
  <c r="F14" i="21"/>
  <c r="K14"/>
  <c r="Q14"/>
  <c r="V14"/>
  <c r="H15"/>
  <c r="N15"/>
  <c r="S15"/>
  <c r="E16"/>
  <c r="P16"/>
  <c r="U16"/>
  <c r="M17"/>
  <c r="R17"/>
  <c r="J18"/>
  <c r="O18"/>
  <c r="G19"/>
  <c r="L19"/>
  <c r="D20"/>
  <c r="I20"/>
  <c r="T20"/>
  <c r="F21"/>
  <c r="Q21"/>
  <c r="V21"/>
  <c r="N22"/>
  <c r="S22"/>
  <c r="K23"/>
  <c r="P23"/>
  <c r="H24"/>
  <c r="M24"/>
  <c r="E25"/>
  <c r="J25"/>
  <c r="U25"/>
  <c r="G26"/>
  <c r="R26"/>
  <c r="D27"/>
  <c r="O27"/>
  <c r="T27"/>
  <c r="L28"/>
  <c r="Q28"/>
  <c r="I29"/>
  <c r="N29"/>
  <c r="F30"/>
  <c r="K30"/>
  <c r="V30"/>
  <c r="H31"/>
  <c r="P31"/>
  <c r="E32"/>
  <c r="M32"/>
  <c r="U32"/>
  <c r="J14" i="22"/>
  <c r="R14"/>
  <c r="G15"/>
  <c r="O15"/>
  <c r="D16"/>
  <c r="L16"/>
  <c r="T16"/>
  <c r="I17"/>
  <c r="Q17"/>
  <c r="F18"/>
  <c r="N18"/>
  <c r="V18"/>
  <c r="K19"/>
  <c r="S19"/>
  <c r="H20"/>
  <c r="P20"/>
  <c r="E21"/>
  <c r="M21"/>
  <c r="U21"/>
  <c r="J22"/>
  <c r="R22"/>
  <c r="G23"/>
  <c r="O23"/>
  <c r="D24"/>
  <c r="L24"/>
  <c r="T24"/>
  <c r="I25"/>
  <c r="Q25"/>
  <c r="F26"/>
  <c r="N26"/>
  <c r="V26"/>
  <c r="K27"/>
  <c r="S27"/>
  <c r="H28"/>
  <c r="P28"/>
  <c r="E29"/>
  <c r="M29"/>
  <c r="U29"/>
  <c r="J30"/>
  <c r="R30"/>
  <c r="G31"/>
  <c r="O31"/>
  <c r="D32"/>
  <c r="L32"/>
  <c r="T32"/>
  <c r="I16" i="23"/>
  <c r="F17"/>
  <c r="E14" i="22"/>
  <c r="E14" i="24"/>
  <c r="E14" i="20"/>
  <c r="I14" i="22"/>
  <c r="I14" i="24"/>
  <c r="I14" i="20"/>
  <c r="M14" i="22"/>
  <c r="M14" i="24"/>
  <c r="M14" i="20"/>
  <c r="Q14" i="22"/>
  <c r="Q14" i="24"/>
  <c r="Q14" i="20"/>
  <c r="U14" i="22"/>
  <c r="U14" i="24"/>
  <c r="U14" i="20"/>
  <c r="F15" i="22"/>
  <c r="F15" i="24"/>
  <c r="F15" i="20"/>
  <c r="J15" i="22"/>
  <c r="J15" i="24"/>
  <c r="J15" i="20"/>
  <c r="N15" i="22"/>
  <c r="N15" i="24"/>
  <c r="N15" i="20"/>
  <c r="R15" i="22"/>
  <c r="R15" i="23"/>
  <c r="R15" i="24"/>
  <c r="R15" i="20"/>
  <c r="V15" i="22"/>
  <c r="V15" i="23"/>
  <c r="V15" i="24"/>
  <c r="V15" i="20"/>
  <c r="G16" i="22"/>
  <c r="G16" i="23"/>
  <c r="G16" i="24"/>
  <c r="G16" i="20"/>
  <c r="K16" i="22"/>
  <c r="K16" i="23"/>
  <c r="K16" i="24"/>
  <c r="K16" i="20"/>
  <c r="O16" i="22"/>
  <c r="O16" i="23"/>
  <c r="O16" i="24"/>
  <c r="O16" i="20"/>
  <c r="S16" i="22"/>
  <c r="S16" i="23"/>
  <c r="S16" i="24"/>
  <c r="S16" i="20"/>
  <c r="D17" i="22"/>
  <c r="D17" i="23"/>
  <c r="D17" i="24"/>
  <c r="D17" i="20"/>
  <c r="H17" i="22"/>
  <c r="H17" i="23"/>
  <c r="H17" i="24"/>
  <c r="H17" i="20"/>
  <c r="L17" i="22"/>
  <c r="L17" i="23"/>
  <c r="L17" i="24"/>
  <c r="L17" i="20"/>
  <c r="P17" i="22"/>
  <c r="P17" i="23"/>
  <c r="P17" i="24"/>
  <c r="P17" i="20"/>
  <c r="T17" i="22"/>
  <c r="T17" i="23"/>
  <c r="T17" i="24"/>
  <c r="T17" i="20"/>
  <c r="E18" i="22"/>
  <c r="E18" i="23"/>
  <c r="E18" i="24"/>
  <c r="E18" i="20"/>
  <c r="I18" i="22"/>
  <c r="I18" i="23"/>
  <c r="I18" i="24"/>
  <c r="I18" i="20"/>
  <c r="M18" i="22"/>
  <c r="M18" i="23"/>
  <c r="M18" i="24"/>
  <c r="M18" i="20"/>
  <c r="Q18" i="22"/>
  <c r="Q18" i="23"/>
  <c r="Q18" i="24"/>
  <c r="Q18" i="20"/>
  <c r="U18" i="22"/>
  <c r="U18" i="23"/>
  <c r="U18" i="24"/>
  <c r="U18" i="20"/>
  <c r="F19" i="22"/>
  <c r="F19" i="23"/>
  <c r="F19" i="24"/>
  <c r="F19" i="20"/>
  <c r="J19" i="22"/>
  <c r="J19" i="23"/>
  <c r="J19" i="24"/>
  <c r="J19" i="20"/>
  <c r="N19" i="22"/>
  <c r="N19" i="23"/>
  <c r="N19" i="24"/>
  <c r="N19" i="20"/>
  <c r="R19" i="22"/>
  <c r="R19" i="23"/>
  <c r="R19" i="24"/>
  <c r="R19" i="20"/>
  <c r="V19" i="22"/>
  <c r="V19" i="23"/>
  <c r="V19" i="24"/>
  <c r="V19" i="20"/>
  <c r="G20" i="22"/>
  <c r="G20" i="23"/>
  <c r="G20" i="24"/>
  <c r="G20" i="20"/>
  <c r="K20" i="22"/>
  <c r="K20" i="23"/>
  <c r="K20" i="24"/>
  <c r="K20" i="20"/>
  <c r="O20" i="22"/>
  <c r="O20" i="23"/>
  <c r="O20" i="24"/>
  <c r="O20" i="20"/>
  <c r="S20" i="22"/>
  <c r="S20" i="23"/>
  <c r="S20" i="24"/>
  <c r="S20" i="20"/>
  <c r="D21" i="22"/>
  <c r="D21" i="23"/>
  <c r="D21" i="24"/>
  <c r="D21" i="20"/>
  <c r="H21" i="22"/>
  <c r="H21" i="23"/>
  <c r="H21" i="24"/>
  <c r="H21" i="20"/>
  <c r="L21" i="22"/>
  <c r="L21" i="23"/>
  <c r="L21" i="24"/>
  <c r="L21" i="20"/>
  <c r="P21" i="22"/>
  <c r="P21" i="23"/>
  <c r="P21" i="24"/>
  <c r="P21" i="20"/>
  <c r="T21" i="22"/>
  <c r="T21" i="23"/>
  <c r="T21" i="24"/>
  <c r="T21" i="20"/>
  <c r="E22" i="22"/>
  <c r="E22" i="23"/>
  <c r="E22" i="24"/>
  <c r="E22" i="20"/>
  <c r="I22" i="22"/>
  <c r="I22" i="23"/>
  <c r="I22" i="24"/>
  <c r="I22" i="20"/>
  <c r="M22" i="22"/>
  <c r="M22" i="23"/>
  <c r="M22" i="24"/>
  <c r="M22" i="20"/>
  <c r="Q22" i="22"/>
  <c r="Q22" i="23"/>
  <c r="Q22" i="24"/>
  <c r="Q22" i="20"/>
  <c r="U22" i="22"/>
  <c r="U22" i="23"/>
  <c r="U22" i="24"/>
  <c r="U22" i="20"/>
  <c r="F23" i="22"/>
  <c r="F23" i="23"/>
  <c r="F23" i="24"/>
  <c r="F23" i="20"/>
  <c r="J23" i="22"/>
  <c r="J23" i="23"/>
  <c r="J23" i="24"/>
  <c r="J23" i="20"/>
  <c r="N23" i="22"/>
  <c r="N23" i="23"/>
  <c r="N23" i="24"/>
  <c r="N23" i="20"/>
  <c r="R23" i="22"/>
  <c r="R23" i="23"/>
  <c r="R23" i="24"/>
  <c r="R23" i="20"/>
  <c r="V23" i="22"/>
  <c r="V23" i="23"/>
  <c r="V23" i="24"/>
  <c r="V23" i="20"/>
  <c r="G24" i="22"/>
  <c r="G24" i="23"/>
  <c r="G24" i="24"/>
  <c r="G24" i="20"/>
  <c r="K24" i="22"/>
  <c r="K24" i="23"/>
  <c r="K24" i="24"/>
  <c r="K24" i="20"/>
  <c r="O24" i="22"/>
  <c r="O24" i="23"/>
  <c r="O24" i="24"/>
  <c r="O24" i="20"/>
  <c r="S24" i="22"/>
  <c r="S24" i="23"/>
  <c r="S24" i="24"/>
  <c r="S24" i="20"/>
  <c r="D25" i="22"/>
  <c r="D25" i="23"/>
  <c r="D25" i="24"/>
  <c r="D25" i="20"/>
  <c r="H25" i="22"/>
  <c r="H25" i="23"/>
  <c r="H25" i="24"/>
  <c r="H25" i="20"/>
  <c r="L25" i="22"/>
  <c r="L25" i="23"/>
  <c r="L25" i="24"/>
  <c r="L25" i="20"/>
  <c r="P25" i="22"/>
  <c r="P25" i="23"/>
  <c r="P25" i="24"/>
  <c r="P25" i="20"/>
  <c r="T25" i="22"/>
  <c r="T25" i="23"/>
  <c r="T25" i="24"/>
  <c r="T25" i="20"/>
  <c r="E26" i="22"/>
  <c r="E26" i="23"/>
  <c r="E26" i="24"/>
  <c r="E26" i="20"/>
  <c r="I26" i="22"/>
  <c r="I26" i="23"/>
  <c r="I26" i="24"/>
  <c r="I26" i="20"/>
  <c r="M26" i="22"/>
  <c r="M26" i="23"/>
  <c r="M26" i="24"/>
  <c r="M26" i="20"/>
  <c r="Q26" i="22"/>
  <c r="Q26" i="23"/>
  <c r="Q26" i="24"/>
  <c r="Q26" i="20"/>
  <c r="U26" i="22"/>
  <c r="U26" i="23"/>
  <c r="U26" i="24"/>
  <c r="U26" i="20"/>
  <c r="F27" i="22"/>
  <c r="F27" i="23"/>
  <c r="F27" i="24"/>
  <c r="F27" i="20"/>
  <c r="J27" i="22"/>
  <c r="J27" i="23"/>
  <c r="J27" i="24"/>
  <c r="J27" i="20"/>
  <c r="N27" i="22"/>
  <c r="N27" i="23"/>
  <c r="N27" i="24"/>
  <c r="N27" i="20"/>
  <c r="R27" i="22"/>
  <c r="R27" i="23"/>
  <c r="R27" i="24"/>
  <c r="R27" i="20"/>
  <c r="V27" i="22"/>
  <c r="V27" i="23"/>
  <c r="V27" i="24"/>
  <c r="V27" i="20"/>
  <c r="G28" i="22"/>
  <c r="G28" i="23"/>
  <c r="G28" i="24"/>
  <c r="G28" i="20"/>
  <c r="K28" i="22"/>
  <c r="K28" i="23"/>
  <c r="K28" i="24"/>
  <c r="K28" i="20"/>
  <c r="O28" i="22"/>
  <c r="O28" i="23"/>
  <c r="O28" i="24"/>
  <c r="O28" i="20"/>
  <c r="S28" i="22"/>
  <c r="S28" i="23"/>
  <c r="S28" i="24"/>
  <c r="S28" i="20"/>
  <c r="D29" i="22"/>
  <c r="D29" i="23"/>
  <c r="D29" i="24"/>
  <c r="D29" i="20"/>
  <c r="H29" i="22"/>
  <c r="H29" i="23"/>
  <c r="H29" i="24"/>
  <c r="H29" i="20"/>
  <c r="L29" i="22"/>
  <c r="L29" i="23"/>
  <c r="L29" i="24"/>
  <c r="L29" i="20"/>
  <c r="P29" i="22"/>
  <c r="P29" i="23"/>
  <c r="P29" i="24"/>
  <c r="P29" i="20"/>
  <c r="T29" i="22"/>
  <c r="T29" i="23"/>
  <c r="T29" i="24"/>
  <c r="T29" i="20"/>
  <c r="E30" i="22"/>
  <c r="E30" i="23"/>
  <c r="E30" i="24"/>
  <c r="E30" i="20"/>
  <c r="I30" i="22"/>
  <c r="I30" i="23"/>
  <c r="I30" i="24"/>
  <c r="I30" i="20"/>
  <c r="M30" i="22"/>
  <c r="M30" i="23"/>
  <c r="M30" i="24"/>
  <c r="M30" i="20"/>
  <c r="Q30" i="22"/>
  <c r="Q30" i="23"/>
  <c r="Q30" i="24"/>
  <c r="Q30" i="20"/>
  <c r="U30" i="22"/>
  <c r="U30" i="23"/>
  <c r="U30" i="24"/>
  <c r="U30" i="20"/>
  <c r="F31" i="22"/>
  <c r="F31" i="23"/>
  <c r="F31" i="24"/>
  <c r="F31" i="20"/>
  <c r="J31" i="22"/>
  <c r="J31" i="23"/>
  <c r="J31" i="24"/>
  <c r="J31" i="20"/>
  <c r="N31" i="22"/>
  <c r="N31" i="23"/>
  <c r="N31" i="24"/>
  <c r="N31" i="20"/>
  <c r="R31" i="22"/>
  <c r="R31" i="23"/>
  <c r="R31" i="24"/>
  <c r="R31" i="20"/>
  <c r="V31" i="22"/>
  <c r="V31" i="23"/>
  <c r="V31" i="24"/>
  <c r="V31" i="20"/>
  <c r="G32" i="22"/>
  <c r="G32" i="23"/>
  <c r="G32" i="24"/>
  <c r="G32" i="20"/>
  <c r="K32" i="22"/>
  <c r="K32" i="23"/>
  <c r="K32" i="24"/>
  <c r="K32" i="20"/>
  <c r="O32" i="22"/>
  <c r="O32" i="23"/>
  <c r="O32" i="24"/>
  <c r="O32" i="20"/>
  <c r="S32" i="22"/>
  <c r="S32" i="23"/>
  <c r="S32" i="24"/>
  <c r="S32" i="20"/>
  <c r="H14" i="19"/>
  <c r="P14"/>
  <c r="E15"/>
  <c r="M15"/>
  <c r="U15"/>
  <c r="J16"/>
  <c r="R16"/>
  <c r="G17"/>
  <c r="O17"/>
  <c r="D18"/>
  <c r="L18"/>
  <c r="T18"/>
  <c r="I19"/>
  <c r="Q19"/>
  <c r="F20"/>
  <c r="N20"/>
  <c r="V20"/>
  <c r="K21"/>
  <c r="S21"/>
  <c r="I22"/>
  <c r="F23"/>
  <c r="V23"/>
  <c r="S24"/>
  <c r="P25"/>
  <c r="M26"/>
  <c r="J27"/>
  <c r="G28"/>
  <c r="D29"/>
  <c r="T29"/>
  <c r="Q30"/>
  <c r="N31"/>
  <c r="K32"/>
  <c r="H14" i="20"/>
  <c r="N14"/>
  <c r="S14"/>
  <c r="E15"/>
  <c r="K15"/>
  <c r="P15"/>
  <c r="U15"/>
  <c r="H16"/>
  <c r="M16"/>
  <c r="R16"/>
  <c r="E17"/>
  <c r="J17"/>
  <c r="O17"/>
  <c r="U17"/>
  <c r="G18"/>
  <c r="L18"/>
  <c r="R18"/>
  <c r="D19"/>
  <c r="I19"/>
  <c r="O19"/>
  <c r="T19"/>
  <c r="F20"/>
  <c r="L20"/>
  <c r="Q20"/>
  <c r="V20"/>
  <c r="I21"/>
  <c r="N21"/>
  <c r="S21"/>
  <c r="F22"/>
  <c r="K22"/>
  <c r="P22"/>
  <c r="V22"/>
  <c r="H23"/>
  <c r="M23"/>
  <c r="S23"/>
  <c r="E24"/>
  <c r="J24"/>
  <c r="P24"/>
  <c r="U24"/>
  <c r="G25"/>
  <c r="M25"/>
  <c r="R25"/>
  <c r="D26"/>
  <c r="J26"/>
  <c r="O26"/>
  <c r="T26"/>
  <c r="G27"/>
  <c r="L27"/>
  <c r="Q27"/>
  <c r="D28"/>
  <c r="I28"/>
  <c r="N28"/>
  <c r="T28"/>
  <c r="K29"/>
  <c r="Q29"/>
  <c r="H30"/>
  <c r="N30"/>
  <c r="E31"/>
  <c r="K31"/>
  <c r="U31"/>
  <c r="H32"/>
  <c r="R32"/>
  <c r="E14" i="21"/>
  <c r="J14"/>
  <c r="O14"/>
  <c r="U14"/>
  <c r="G15"/>
  <c r="L15"/>
  <c r="R15"/>
  <c r="D16"/>
  <c r="I16"/>
  <c r="O16"/>
  <c r="T16"/>
  <c r="F17"/>
  <c r="L17"/>
  <c r="Q17"/>
  <c r="V17"/>
  <c r="I18"/>
  <c r="N18"/>
  <c r="S18"/>
  <c r="F19"/>
  <c r="K19"/>
  <c r="P19"/>
  <c r="V19"/>
  <c r="H20"/>
  <c r="M20"/>
  <c r="S20"/>
  <c r="E21"/>
  <c r="J21"/>
  <c r="P21"/>
  <c r="U21"/>
  <c r="G22"/>
  <c r="M22"/>
  <c r="R22"/>
  <c r="D23"/>
  <c r="J23"/>
  <c r="O23"/>
  <c r="T23"/>
  <c r="G24"/>
  <c r="L24"/>
  <c r="Q24"/>
  <c r="D25"/>
  <c r="I25"/>
  <c r="N25"/>
  <c r="T25"/>
  <c r="F26"/>
  <c r="K26"/>
  <c r="Q26"/>
  <c r="V26"/>
  <c r="H27"/>
  <c r="N27"/>
  <c r="S27"/>
  <c r="E28"/>
  <c r="K28"/>
  <c r="P28"/>
  <c r="U28"/>
  <c r="H29"/>
  <c r="M29"/>
  <c r="R29"/>
  <c r="E30"/>
  <c r="J30"/>
  <c r="O30"/>
  <c r="U30"/>
  <c r="G31"/>
  <c r="N31"/>
  <c r="V31"/>
  <c r="K32"/>
  <c r="S32"/>
  <c r="G14" i="23"/>
  <c r="O14"/>
  <c r="D15"/>
  <c r="L15"/>
  <c r="E16"/>
  <c r="U16"/>
  <c r="D14"/>
  <c r="D14" i="24"/>
  <c r="D14" i="21"/>
  <c r="H14" i="23"/>
  <c r="H14" i="24"/>
  <c r="H14" i="21"/>
  <c r="L14" i="23"/>
  <c r="L14" i="24"/>
  <c r="L14" i="21"/>
  <c r="P14" i="23"/>
  <c r="P14" i="24"/>
  <c r="P14" i="21"/>
  <c r="T14" i="23"/>
  <c r="T14" i="24"/>
  <c r="T14" i="21"/>
  <c r="E15" i="23"/>
  <c r="E15" i="24"/>
  <c r="E15" i="21"/>
  <c r="I15" i="23"/>
  <c r="I15" i="24"/>
  <c r="I15" i="21"/>
  <c r="M15" i="23"/>
  <c r="M15" i="24"/>
  <c r="M15" i="21"/>
  <c r="Q15" i="23"/>
  <c r="Q15" i="24"/>
  <c r="Q15" i="21"/>
  <c r="U15" i="23"/>
  <c r="U15" i="24"/>
  <c r="U15" i="21"/>
  <c r="F16" i="23"/>
  <c r="F16" i="24"/>
  <c r="F16" i="21"/>
  <c r="J16" i="23"/>
  <c r="J16" i="24"/>
  <c r="J16" i="21"/>
  <c r="N16" i="23"/>
  <c r="N16" i="24"/>
  <c r="N16" i="21"/>
  <c r="R16" i="23"/>
  <c r="R16" i="24"/>
  <c r="R16" i="21"/>
  <c r="V16" i="23"/>
  <c r="V16" i="24"/>
  <c r="V16" i="21"/>
  <c r="G17" i="23"/>
  <c r="G17" i="24"/>
  <c r="G17" i="21"/>
  <c r="K17" i="23"/>
  <c r="K17" i="24"/>
  <c r="K17" i="21"/>
  <c r="O17" i="23"/>
  <c r="O17" i="24"/>
  <c r="O17" i="21"/>
  <c r="S17" i="23"/>
  <c r="S17" i="24"/>
  <c r="S17" i="21"/>
  <c r="D18" i="23"/>
  <c r="D18" i="24"/>
  <c r="D18" i="21"/>
  <c r="H18" i="23"/>
  <c r="H18" i="24"/>
  <c r="H18" i="21"/>
  <c r="L18" i="23"/>
  <c r="L18" i="24"/>
  <c r="L18" i="21"/>
  <c r="P18" i="23"/>
  <c r="P18" i="24"/>
  <c r="P18" i="21"/>
  <c r="T18" i="23"/>
  <c r="T18" i="24"/>
  <c r="T18" i="21"/>
  <c r="E19" i="23"/>
  <c r="E19" i="24"/>
  <c r="E19" i="21"/>
  <c r="I19" i="23"/>
  <c r="I19" i="24"/>
  <c r="I19" i="21"/>
  <c r="M19" i="23"/>
  <c r="M19" i="24"/>
  <c r="M19" i="21"/>
  <c r="Q19" i="23"/>
  <c r="Q19" i="24"/>
  <c r="Q19" i="21"/>
  <c r="U19" i="23"/>
  <c r="U19" i="24"/>
  <c r="U19" i="21"/>
  <c r="F20" i="23"/>
  <c r="F20" i="24"/>
  <c r="F20" i="21"/>
  <c r="J20" i="23"/>
  <c r="J20" i="24"/>
  <c r="J20" i="21"/>
  <c r="N20" i="23"/>
  <c r="N20" i="24"/>
  <c r="N20" i="21"/>
  <c r="R20" i="23"/>
  <c r="R20" i="24"/>
  <c r="R20" i="21"/>
  <c r="V20" i="23"/>
  <c r="V20" i="24"/>
  <c r="V20" i="21"/>
  <c r="G21" i="23"/>
  <c r="G21" i="24"/>
  <c r="G21" i="21"/>
  <c r="K21" i="23"/>
  <c r="K21" i="24"/>
  <c r="K21" i="21"/>
  <c r="O21" i="23"/>
  <c r="O21" i="24"/>
  <c r="O21" i="21"/>
  <c r="S21" i="23"/>
  <c r="S21" i="24"/>
  <c r="S21" i="21"/>
  <c r="D22" i="23"/>
  <c r="D22" i="24"/>
  <c r="D22" i="21"/>
  <c r="H22" i="23"/>
  <c r="H22" i="24"/>
  <c r="H22" i="21"/>
  <c r="L22" i="23"/>
  <c r="L22" i="24"/>
  <c r="L22" i="21"/>
  <c r="P22" i="23"/>
  <c r="P22" i="24"/>
  <c r="P22" i="21"/>
  <c r="T22" i="23"/>
  <c r="T22" i="24"/>
  <c r="T22" i="21"/>
  <c r="E23" i="23"/>
  <c r="E23" i="24"/>
  <c r="E23" i="21"/>
  <c r="I23" i="23"/>
  <c r="I23" i="24"/>
  <c r="I23" i="21"/>
  <c r="M23" i="23"/>
  <c r="M23" i="24"/>
  <c r="M23" i="21"/>
  <c r="Q23" i="23"/>
  <c r="Q23" i="24"/>
  <c r="Q23" i="21"/>
  <c r="U23" i="23"/>
  <c r="U23" i="24"/>
  <c r="U23" i="21"/>
  <c r="F24" i="23"/>
  <c r="F24" i="24"/>
  <c r="F24" i="21"/>
  <c r="J24" i="23"/>
  <c r="J24" i="24"/>
  <c r="J24" i="21"/>
  <c r="N24" i="23"/>
  <c r="N24" i="24"/>
  <c r="N24" i="21"/>
  <c r="R24" i="23"/>
  <c r="R24" i="24"/>
  <c r="R24" i="21"/>
  <c r="V24" i="23"/>
  <c r="V24" i="24"/>
  <c r="V24" i="21"/>
  <c r="G25" i="23"/>
  <c r="G25" i="24"/>
  <c r="G25" i="21"/>
  <c r="K25" i="23"/>
  <c r="K25" i="24"/>
  <c r="K25" i="21"/>
  <c r="O25" i="23"/>
  <c r="O25" i="24"/>
  <c r="O25" i="21"/>
  <c r="S25" i="23"/>
  <c r="S25" i="24"/>
  <c r="S25" i="21"/>
  <c r="D26" i="23"/>
  <c r="D26" i="24"/>
  <c r="D26" i="21"/>
  <c r="H26" i="23"/>
  <c r="H26" i="24"/>
  <c r="H26" i="21"/>
  <c r="L26" i="23"/>
  <c r="L26" i="24"/>
  <c r="L26" i="21"/>
  <c r="P26" i="23"/>
  <c r="P26" i="24"/>
  <c r="P26" i="21"/>
  <c r="T26" i="23"/>
  <c r="T26" i="24"/>
  <c r="T26" i="21"/>
  <c r="E27" i="23"/>
  <c r="E27" i="24"/>
  <c r="E27" i="21"/>
  <c r="I27" i="23"/>
  <c r="I27" i="24"/>
  <c r="I27" i="21"/>
  <c r="M27" i="23"/>
  <c r="M27" i="24"/>
  <c r="M27" i="21"/>
  <c r="Q27" i="23"/>
  <c r="Q27" i="24"/>
  <c r="Q27" i="21"/>
  <c r="U27" i="23"/>
  <c r="U27" i="24"/>
  <c r="U27" i="21"/>
  <c r="F28" i="23"/>
  <c r="F28" i="24"/>
  <c r="F28" i="21"/>
  <c r="J28" i="23"/>
  <c r="J28" i="24"/>
  <c r="J28" i="21"/>
  <c r="N28" i="23"/>
  <c r="N28" i="24"/>
  <c r="N28" i="21"/>
  <c r="R28" i="23"/>
  <c r="R28" i="24"/>
  <c r="R28" i="21"/>
  <c r="V28" i="23"/>
  <c r="V28" i="24"/>
  <c r="V28" i="21"/>
  <c r="G29" i="23"/>
  <c r="G29" i="24"/>
  <c r="G29" i="21"/>
  <c r="K29" i="23"/>
  <c r="K29" i="24"/>
  <c r="K29" i="21"/>
  <c r="O29" i="23"/>
  <c r="O29" i="24"/>
  <c r="O29" i="21"/>
  <c r="S29" i="23"/>
  <c r="S29" i="24"/>
  <c r="S29" i="21"/>
  <c r="D30" i="23"/>
  <c r="D30" i="24"/>
  <c r="D30" i="21"/>
  <c r="H30" i="23"/>
  <c r="H30" i="24"/>
  <c r="H30" i="21"/>
  <c r="L30" i="23"/>
  <c r="L30" i="24"/>
  <c r="L30" i="21"/>
  <c r="P30" i="23"/>
  <c r="P30" i="24"/>
  <c r="P30" i="21"/>
  <c r="T30" i="23"/>
  <c r="T30" i="24"/>
  <c r="T30" i="21"/>
  <c r="E31" i="23"/>
  <c r="E31" i="24"/>
  <c r="E31" i="21"/>
  <c r="I31" i="23"/>
  <c r="I31" i="24"/>
  <c r="I31" i="21"/>
  <c r="M31" i="23"/>
  <c r="M31" i="24"/>
  <c r="M31" i="21"/>
  <c r="Q31" i="23"/>
  <c r="Q31" i="24"/>
  <c r="Q31" i="21"/>
  <c r="U31" i="23"/>
  <c r="U31" i="24"/>
  <c r="U31" i="21"/>
  <c r="F32" i="23"/>
  <c r="F32" i="24"/>
  <c r="F32" i="21"/>
  <c r="J32" i="23"/>
  <c r="J32" i="24"/>
  <c r="J32" i="21"/>
  <c r="N32" i="23"/>
  <c r="N32" i="24"/>
  <c r="N32" i="21"/>
  <c r="R32" i="23"/>
  <c r="R32" i="24"/>
  <c r="R32" i="21"/>
  <c r="V32" i="23"/>
  <c r="V32" i="24"/>
  <c r="V32" i="21"/>
  <c r="G14" i="19"/>
  <c r="K14"/>
  <c r="O14"/>
  <c r="S14"/>
  <c r="D15"/>
  <c r="H15"/>
  <c r="L15"/>
  <c r="P15"/>
  <c r="T15"/>
  <c r="E16"/>
  <c r="I16"/>
  <c r="M16"/>
  <c r="Q16"/>
  <c r="U16"/>
  <c r="F17"/>
  <c r="J17"/>
  <c r="N17"/>
  <c r="R17"/>
  <c r="V17"/>
  <c r="G18"/>
  <c r="K18"/>
  <c r="O18"/>
  <c r="S18"/>
  <c r="D19"/>
  <c r="H19"/>
  <c r="L19"/>
  <c r="P19"/>
  <c r="T19"/>
  <c r="E20"/>
  <c r="I20"/>
  <c r="M20"/>
  <c r="Q20"/>
  <c r="U20"/>
  <c r="F21"/>
  <c r="J21"/>
  <c r="N21"/>
  <c r="H22"/>
  <c r="M22"/>
  <c r="E23"/>
  <c r="J23"/>
  <c r="U23"/>
  <c r="G24"/>
  <c r="R24"/>
  <c r="D25"/>
  <c r="O25"/>
  <c r="T25"/>
  <c r="L26"/>
  <c r="Q26"/>
  <c r="I27"/>
  <c r="N27"/>
  <c r="F28"/>
  <c r="K28"/>
  <c r="V28"/>
  <c r="H29"/>
  <c r="S29"/>
  <c r="E30"/>
  <c r="P30"/>
  <c r="U30"/>
  <c r="M31"/>
  <c r="R31"/>
  <c r="J32"/>
  <c r="O32"/>
  <c r="G14" i="20"/>
  <c r="L14"/>
  <c r="R14"/>
  <c r="D15"/>
  <c r="I15"/>
  <c r="O15"/>
  <c r="T15"/>
  <c r="F16"/>
  <c r="L16"/>
  <c r="Q16"/>
  <c r="V16"/>
  <c r="I17"/>
  <c r="N17"/>
  <c r="S17"/>
  <c r="F18"/>
  <c r="K18"/>
  <c r="P18"/>
  <c r="V18"/>
  <c r="H19"/>
  <c r="M19"/>
  <c r="S19"/>
  <c r="E20"/>
  <c r="J20"/>
  <c r="P20"/>
  <c r="U20"/>
  <c r="G21"/>
  <c r="M21"/>
  <c r="R21"/>
  <c r="D22"/>
  <c r="J22"/>
  <c r="O22"/>
  <c r="T22"/>
  <c r="G23"/>
  <c r="L23"/>
  <c r="Q23"/>
  <c r="D24"/>
  <c r="I24"/>
  <c r="N24"/>
  <c r="T24"/>
  <c r="F25"/>
  <c r="K25"/>
  <c r="Q25"/>
  <c r="V25"/>
  <c r="H26"/>
  <c r="N26"/>
  <c r="S26"/>
  <c r="E27"/>
  <c r="K27"/>
  <c r="P27"/>
  <c r="U27"/>
  <c r="H28"/>
  <c r="M28"/>
  <c r="R28"/>
  <c r="E29"/>
  <c r="J29"/>
  <c r="O29"/>
  <c r="U29"/>
  <c r="G30"/>
  <c r="L30"/>
  <c r="R30"/>
  <c r="I31"/>
  <c r="O31"/>
  <c r="F32"/>
  <c r="L32"/>
  <c r="V32"/>
  <c r="I14" i="21"/>
  <c r="N14"/>
  <c r="S14"/>
  <c r="F15"/>
  <c r="K15"/>
  <c r="P15"/>
  <c r="V15"/>
  <c r="H16"/>
  <c r="M16"/>
  <c r="S16"/>
  <c r="E17"/>
  <c r="J17"/>
  <c r="P17"/>
  <c r="U17"/>
  <c r="G18"/>
  <c r="M18"/>
  <c r="R18"/>
  <c r="D19"/>
  <c r="J19"/>
  <c r="O19"/>
  <c r="T19"/>
  <c r="G20"/>
  <c r="L20"/>
  <c r="Q20"/>
  <c r="D21"/>
  <c r="I21"/>
  <c r="N21"/>
  <c r="T21"/>
  <c r="F22"/>
  <c r="K22"/>
  <c r="Q22"/>
  <c r="V22"/>
  <c r="H23"/>
  <c r="N23"/>
  <c r="S23"/>
  <c r="E24"/>
  <c r="K24"/>
  <c r="P24"/>
  <c r="U24"/>
  <c r="H25"/>
  <c r="M25"/>
  <c r="R25"/>
  <c r="E26"/>
  <c r="J26"/>
  <c r="O26"/>
  <c r="U26"/>
  <c r="G27"/>
  <c r="L27"/>
  <c r="R27"/>
  <c r="D28"/>
  <c r="I28"/>
  <c r="O28"/>
  <c r="T28"/>
  <c r="F29"/>
  <c r="L29"/>
  <c r="Q29"/>
  <c r="V29"/>
  <c r="I30"/>
  <c r="N30"/>
  <c r="S30"/>
  <c r="F31"/>
  <c r="L31"/>
  <c r="T31"/>
  <c r="I32"/>
  <c r="Q32"/>
  <c r="F14" i="22"/>
  <c r="N14"/>
  <c r="V14"/>
  <c r="K15"/>
  <c r="S15"/>
  <c r="H16"/>
  <c r="P16"/>
  <c r="E17"/>
  <c r="M17"/>
  <c r="U17"/>
  <c r="J18"/>
  <c r="R18"/>
  <c r="G19"/>
  <c r="O19"/>
  <c r="D20"/>
  <c r="L20"/>
  <c r="T20"/>
  <c r="I21"/>
  <c r="Q21"/>
  <c r="F22"/>
  <c r="N22"/>
  <c r="V22"/>
  <c r="K23"/>
  <c r="S23"/>
  <c r="H24"/>
  <c r="P24"/>
  <c r="E25"/>
  <c r="M25"/>
  <c r="U25"/>
  <c r="J26"/>
  <c r="R26"/>
  <c r="G27"/>
  <c r="O27"/>
  <c r="D28"/>
  <c r="L28"/>
  <c r="T28"/>
  <c r="I29"/>
  <c r="Q29"/>
  <c r="F30"/>
  <c r="N30"/>
  <c r="V30"/>
  <c r="K31"/>
  <c r="S31"/>
  <c r="H32"/>
  <c r="P32"/>
  <c r="E14" i="23"/>
  <c r="M14"/>
  <c r="U14"/>
  <c r="J15"/>
  <c r="T15"/>
  <c r="Q16"/>
  <c r="N17"/>
  <c r="G25" i="29"/>
  <c r="G25" i="26"/>
  <c r="K25" i="29"/>
  <c r="K25" i="26"/>
  <c r="O25" i="29"/>
  <c r="O25" i="26"/>
  <c r="S25" i="29"/>
  <c r="S25" i="26"/>
  <c r="D26" i="29"/>
  <c r="D26" i="26"/>
  <c r="H26" i="29"/>
  <c r="H26" i="26"/>
  <c r="L26" i="29"/>
  <c r="L26" i="26"/>
  <c r="P26" i="29"/>
  <c r="P26" i="26"/>
  <c r="T26" i="29"/>
  <c r="T26" i="26"/>
  <c r="E27" i="29"/>
  <c r="E27" i="26"/>
  <c r="I27" i="29"/>
  <c r="I27" i="26"/>
  <c r="M27" i="29"/>
  <c r="M27" i="26"/>
  <c r="Q27" i="29"/>
  <c r="Q27" i="26"/>
  <c r="U27" i="29"/>
  <c r="U27" i="26"/>
  <c r="F28" i="29"/>
  <c r="F28" i="26"/>
  <c r="J28" i="29"/>
  <c r="J28" i="26"/>
  <c r="N28" i="29"/>
  <c r="N28" i="26"/>
  <c r="R28" i="29"/>
  <c r="R28" i="26"/>
  <c r="V28" i="29"/>
  <c r="V28" i="26"/>
  <c r="G29" i="29"/>
  <c r="G29" i="26"/>
  <c r="K29" i="29"/>
  <c r="K29" i="26"/>
  <c r="O29" i="29"/>
  <c r="O29" i="26"/>
  <c r="S29" i="29"/>
  <c r="S29" i="26"/>
  <c r="D30" i="29"/>
  <c r="D30" i="26"/>
  <c r="H30" i="29"/>
  <c r="H30" i="26"/>
  <c r="L30" i="29"/>
  <c r="L30" i="26"/>
  <c r="P30" i="29"/>
  <c r="P30" i="26"/>
  <c r="T30" i="29"/>
  <c r="T30" i="26"/>
  <c r="E31" i="29"/>
  <c r="E31" i="26"/>
  <c r="I31" i="29"/>
  <c r="I31" i="26"/>
  <c r="M31" i="29"/>
  <c r="M31" i="26"/>
  <c r="Q31" i="29"/>
  <c r="Q31" i="26"/>
  <c r="U31" i="29"/>
  <c r="U31" i="26"/>
  <c r="F32" i="29"/>
  <c r="F32" i="26"/>
  <c r="J32" i="29"/>
  <c r="J32" i="26"/>
  <c r="N32" i="29"/>
  <c r="N32" i="26"/>
  <c r="R32" i="29"/>
  <c r="R32" i="26"/>
  <c r="V32" i="29"/>
  <c r="V32" i="26"/>
  <c r="G14"/>
  <c r="K14"/>
  <c r="O14"/>
  <c r="S14"/>
  <c r="D15"/>
  <c r="H15"/>
  <c r="L15"/>
  <c r="P15"/>
  <c r="T15"/>
  <c r="E16"/>
  <c r="I16"/>
  <c r="M16"/>
  <c r="Q16"/>
  <c r="U16"/>
  <c r="F17"/>
  <c r="J17"/>
  <c r="N17"/>
  <c r="R17"/>
  <c r="V17"/>
  <c r="G18"/>
  <c r="K18"/>
  <c r="O18"/>
  <c r="S18"/>
  <c r="D19"/>
  <c r="H19"/>
  <c r="L19"/>
  <c r="P19"/>
  <c r="T19"/>
  <c r="E20"/>
  <c r="I20"/>
  <c r="O20"/>
  <c r="T20"/>
  <c r="F21"/>
  <c r="L21"/>
  <c r="Q21"/>
  <c r="V21"/>
  <c r="I22"/>
  <c r="N22"/>
  <c r="S22"/>
  <c r="F23"/>
  <c r="K23"/>
  <c r="V23"/>
  <c r="H24"/>
  <c r="S24"/>
  <c r="E25"/>
  <c r="P25"/>
  <c r="U25"/>
  <c r="M26"/>
  <c r="R26"/>
  <c r="J27"/>
  <c r="O27"/>
  <c r="G28"/>
  <c r="L28"/>
  <c r="D29"/>
  <c r="I29"/>
  <c r="T29"/>
  <c r="F30"/>
  <c r="Q30"/>
  <c r="V30"/>
  <c r="N31"/>
  <c r="S31"/>
  <c r="K32"/>
  <c r="P32"/>
  <c r="H14" i="27"/>
  <c r="M14"/>
  <c r="R14"/>
  <c r="E15"/>
  <c r="J15"/>
  <c r="O15"/>
  <c r="U15"/>
  <c r="G16"/>
  <c r="L16"/>
  <c r="R16"/>
  <c r="D17"/>
  <c r="I17"/>
  <c r="O17"/>
  <c r="T17"/>
  <c r="F18"/>
  <c r="L18"/>
  <c r="Q18"/>
  <c r="V18"/>
  <c r="I19"/>
  <c r="N19"/>
  <c r="S19"/>
  <c r="F20"/>
  <c r="K20"/>
  <c r="V20"/>
  <c r="H21"/>
  <c r="S21"/>
  <c r="E22"/>
  <c r="P22"/>
  <c r="U22"/>
  <c r="M23"/>
  <c r="R23"/>
  <c r="J24"/>
  <c r="O24"/>
  <c r="G25"/>
  <c r="L25"/>
  <c r="D26"/>
  <c r="I26"/>
  <c r="T26"/>
  <c r="F27"/>
  <c r="Q27"/>
  <c r="V27"/>
  <c r="N28"/>
  <c r="S28"/>
  <c r="K29"/>
  <c r="P29"/>
  <c r="H30"/>
  <c r="M30"/>
  <c r="E31"/>
  <c r="J31"/>
  <c r="U31"/>
  <c r="G32"/>
  <c r="R32"/>
  <c r="D14" i="28"/>
  <c r="I14"/>
  <c r="O14"/>
  <c r="T14"/>
  <c r="F15"/>
  <c r="L15"/>
  <c r="Q15"/>
  <c r="V15"/>
  <c r="I16"/>
  <c r="N16"/>
  <c r="S16"/>
  <c r="F17"/>
  <c r="K17"/>
  <c r="P17"/>
  <c r="V17"/>
  <c r="H18"/>
  <c r="M18"/>
  <c r="S18"/>
  <c r="E19"/>
  <c r="J19"/>
  <c r="P19"/>
  <c r="U19"/>
  <c r="G20"/>
  <c r="M20"/>
  <c r="R20"/>
  <c r="D21"/>
  <c r="J21"/>
  <c r="O21"/>
  <c r="T21"/>
  <c r="G22"/>
  <c r="L22"/>
  <c r="Q22"/>
  <c r="D23"/>
  <c r="I23"/>
  <c r="N23"/>
  <c r="F24"/>
  <c r="K24"/>
  <c r="V24"/>
  <c r="H25"/>
  <c r="S25"/>
  <c r="E26"/>
  <c r="P26"/>
  <c r="U26"/>
  <c r="M27"/>
  <c r="R27"/>
  <c r="J28"/>
  <c r="O28"/>
  <c r="G29"/>
  <c r="L29"/>
  <c r="D30"/>
  <c r="I30"/>
  <c r="T30"/>
  <c r="F31"/>
  <c r="Q31"/>
  <c r="V31"/>
  <c r="N32"/>
  <c r="S32"/>
  <c r="G14" i="29"/>
  <c r="O14"/>
  <c r="D15"/>
  <c r="L15"/>
  <c r="T15"/>
  <c r="I16"/>
  <c r="Q16"/>
  <c r="F17"/>
  <c r="N17"/>
  <c r="V17"/>
  <c r="K18"/>
  <c r="S18"/>
  <c r="H19"/>
  <c r="P19"/>
  <c r="E20"/>
  <c r="M20"/>
  <c r="U20"/>
  <c r="J21"/>
  <c r="R21"/>
  <c r="G22"/>
  <c r="O22"/>
  <c r="D23"/>
  <c r="Q23"/>
  <c r="N24"/>
  <c r="H23"/>
  <c r="H23" i="27"/>
  <c r="L23" i="29"/>
  <c r="L23" i="27"/>
  <c r="P23" i="29"/>
  <c r="P23" i="27"/>
  <c r="T23" i="29"/>
  <c r="T23" i="27"/>
  <c r="E24" i="29"/>
  <c r="E24" i="27"/>
  <c r="I24" i="29"/>
  <c r="I24" i="27"/>
  <c r="M24" i="29"/>
  <c r="M24" i="27"/>
  <c r="Q24" i="29"/>
  <c r="Q24" i="27"/>
  <c r="U24" i="29"/>
  <c r="U24" i="27"/>
  <c r="F25" i="29"/>
  <c r="F25" i="27"/>
  <c r="J25" i="29"/>
  <c r="J25" i="27"/>
  <c r="N25" i="29"/>
  <c r="N25" i="27"/>
  <c r="R25" i="29"/>
  <c r="R25" i="27"/>
  <c r="V25" i="29"/>
  <c r="V25" i="27"/>
  <c r="G26" i="29"/>
  <c r="G26" i="27"/>
  <c r="K26" i="29"/>
  <c r="K26" i="27"/>
  <c r="O26" i="29"/>
  <c r="O26" i="27"/>
  <c r="S26" i="29"/>
  <c r="S26" i="27"/>
  <c r="D27" i="29"/>
  <c r="D27" i="27"/>
  <c r="H27" i="29"/>
  <c r="H27" i="27"/>
  <c r="L27" i="29"/>
  <c r="L27" i="27"/>
  <c r="P27" i="29"/>
  <c r="P27" i="27"/>
  <c r="T27" i="29"/>
  <c r="T27" i="27"/>
  <c r="E28" i="29"/>
  <c r="E28" i="27"/>
  <c r="I28" i="29"/>
  <c r="I28" i="27"/>
  <c r="M28" i="29"/>
  <c r="M28" i="27"/>
  <c r="Q28" i="29"/>
  <c r="Q28" i="27"/>
  <c r="U28" i="29"/>
  <c r="U28" i="27"/>
  <c r="F29" i="29"/>
  <c r="F29" i="27"/>
  <c r="J29" i="29"/>
  <c r="J29" i="27"/>
  <c r="N29" i="29"/>
  <c r="N29" i="27"/>
  <c r="R29" i="29"/>
  <c r="R29" i="27"/>
  <c r="V29" i="29"/>
  <c r="V29" i="27"/>
  <c r="G30" i="29"/>
  <c r="G30" i="27"/>
  <c r="K30" i="29"/>
  <c r="K30" i="27"/>
  <c r="O30" i="29"/>
  <c r="O30" i="27"/>
  <c r="S30" i="29"/>
  <c r="S30" i="27"/>
  <c r="D31" i="29"/>
  <c r="D31" i="27"/>
  <c r="H31" i="29"/>
  <c r="H31" i="27"/>
  <c r="L31" i="29"/>
  <c r="L31" i="27"/>
  <c r="P31" i="29"/>
  <c r="P31" i="27"/>
  <c r="T31" i="29"/>
  <c r="T31" i="27"/>
  <c r="E32" i="29"/>
  <c r="E32" i="27"/>
  <c r="I32" i="29"/>
  <c r="I32" i="27"/>
  <c r="M32" i="29"/>
  <c r="M32" i="27"/>
  <c r="Q32" i="29"/>
  <c r="Q32" i="27"/>
  <c r="U32" i="29"/>
  <c r="U32" i="27"/>
  <c r="F14" i="26"/>
  <c r="V14"/>
  <c r="S15"/>
  <c r="P16"/>
  <c r="M17"/>
  <c r="J18"/>
  <c r="G19"/>
  <c r="D20"/>
  <c r="M20"/>
  <c r="S20"/>
  <c r="J21"/>
  <c r="P21"/>
  <c r="G22"/>
  <c r="M22"/>
  <c r="D23"/>
  <c r="J23"/>
  <c r="T23"/>
  <c r="G24"/>
  <c r="Q24"/>
  <c r="D25"/>
  <c r="N25"/>
  <c r="T25"/>
  <c r="K26"/>
  <c r="Q26"/>
  <c r="H27"/>
  <c r="N27"/>
  <c r="E28"/>
  <c r="K28"/>
  <c r="U28"/>
  <c r="H29"/>
  <c r="R29"/>
  <c r="E30"/>
  <c r="O30"/>
  <c r="U30"/>
  <c r="L31"/>
  <c r="R31"/>
  <c r="I32"/>
  <c r="O32"/>
  <c r="L14" i="27"/>
  <c r="Q14"/>
  <c r="I15"/>
  <c r="N15"/>
  <c r="F16"/>
  <c r="K16"/>
  <c r="V16"/>
  <c r="H17"/>
  <c r="S17"/>
  <c r="E18"/>
  <c r="P18"/>
  <c r="U18"/>
  <c r="M19"/>
  <c r="R19"/>
  <c r="J20"/>
  <c r="O20"/>
  <c r="G21"/>
  <c r="L21"/>
  <c r="D22"/>
  <c r="I22"/>
  <c r="T22"/>
  <c r="F23"/>
  <c r="Q23"/>
  <c r="V23"/>
  <c r="N24"/>
  <c r="S24"/>
  <c r="K25"/>
  <c r="P25"/>
  <c r="H26"/>
  <c r="M26"/>
  <c r="E27"/>
  <c r="J27"/>
  <c r="U27"/>
  <c r="G28"/>
  <c r="D29"/>
  <c r="T29"/>
  <c r="Q30"/>
  <c r="N31"/>
  <c r="K32"/>
  <c r="H14" i="28"/>
  <c r="M14"/>
  <c r="S14"/>
  <c r="E15"/>
  <c r="J15"/>
  <c r="P15"/>
  <c r="U15"/>
  <c r="G16"/>
  <c r="M16"/>
  <c r="R16"/>
  <c r="D17"/>
  <c r="J17"/>
  <c r="O17"/>
  <c r="T17"/>
  <c r="G18"/>
  <c r="L18"/>
  <c r="Q18"/>
  <c r="D19"/>
  <c r="I19"/>
  <c r="N19"/>
  <c r="T19"/>
  <c r="F20"/>
  <c r="K20"/>
  <c r="Q20"/>
  <c r="V20"/>
  <c r="H21"/>
  <c r="N21"/>
  <c r="S21"/>
  <c r="E22"/>
  <c r="K22"/>
  <c r="P22"/>
  <c r="U22"/>
  <c r="H23"/>
  <c r="M23"/>
  <c r="R23"/>
  <c r="E24"/>
  <c r="J24"/>
  <c r="O24"/>
  <c r="U24"/>
  <c r="G25"/>
  <c r="L25"/>
  <c r="R25"/>
  <c r="D26"/>
  <c r="I26"/>
  <c r="O26"/>
  <c r="T26"/>
  <c r="F27"/>
  <c r="L27"/>
  <c r="Q27"/>
  <c r="V27"/>
  <c r="I28"/>
  <c r="N28"/>
  <c r="S28"/>
  <c r="F29"/>
  <c r="K29"/>
  <c r="P29"/>
  <c r="V29"/>
  <c r="H30"/>
  <c r="M30"/>
  <c r="S30"/>
  <c r="E31"/>
  <c r="J31"/>
  <c r="P31"/>
  <c r="U31"/>
  <c r="G32"/>
  <c r="M32"/>
  <c r="R32"/>
  <c r="D14" i="29"/>
  <c r="L14"/>
  <c r="T14"/>
  <c r="I15"/>
  <c r="Q15"/>
  <c r="F16"/>
  <c r="N16"/>
  <c r="V16"/>
  <c r="K17"/>
  <c r="S17"/>
  <c r="H18"/>
  <c r="P18"/>
  <c r="E19"/>
  <c r="M19"/>
  <c r="U19"/>
  <c r="J20"/>
  <c r="R20"/>
  <c r="G21"/>
  <c r="O21"/>
  <c r="D22"/>
  <c r="L22"/>
  <c r="T22"/>
  <c r="M23"/>
  <c r="J24"/>
  <c r="F14"/>
  <c r="F14" i="28"/>
  <c r="J14" i="29"/>
  <c r="J14" i="28"/>
  <c r="N14" i="29"/>
  <c r="N14" i="28"/>
  <c r="R14" i="29"/>
  <c r="R14" i="28"/>
  <c r="V14" i="29"/>
  <c r="V14" i="28"/>
  <c r="G15" i="29"/>
  <c r="G15" i="28"/>
  <c r="K15" i="29"/>
  <c r="K15" i="28"/>
  <c r="O15" i="29"/>
  <c r="O15" i="28"/>
  <c r="S15" i="29"/>
  <c r="S15" i="28"/>
  <c r="D16" i="29"/>
  <c r="D16" i="28"/>
  <c r="H16" i="29"/>
  <c r="H16" i="28"/>
  <c r="L16" i="29"/>
  <c r="L16" i="28"/>
  <c r="P16" i="29"/>
  <c r="P16" i="28"/>
  <c r="T16" i="29"/>
  <c r="T16" i="28"/>
  <c r="E17" i="29"/>
  <c r="E17" i="28"/>
  <c r="I17" i="29"/>
  <c r="I17" i="28"/>
  <c r="M17" i="29"/>
  <c r="M17" i="28"/>
  <c r="Q17" i="29"/>
  <c r="Q17" i="28"/>
  <c r="U17" i="29"/>
  <c r="U17" i="28"/>
  <c r="F18" i="29"/>
  <c r="F18" i="28"/>
  <c r="J18" i="29"/>
  <c r="J18" i="28"/>
  <c r="N18" i="29"/>
  <c r="N18" i="28"/>
  <c r="R18" i="29"/>
  <c r="R18" i="28"/>
  <c r="V18" i="29"/>
  <c r="V18" i="28"/>
  <c r="G19" i="29"/>
  <c r="G19" i="28"/>
  <c r="K19" i="29"/>
  <c r="K19" i="28"/>
  <c r="O19" i="29"/>
  <c r="O19" i="28"/>
  <c r="S19" i="29"/>
  <c r="S19" i="28"/>
  <c r="D20" i="29"/>
  <c r="D20" i="28"/>
  <c r="H20" i="29"/>
  <c r="H20" i="28"/>
  <c r="L20" i="29"/>
  <c r="L20" i="28"/>
  <c r="P20" i="29"/>
  <c r="P20" i="28"/>
  <c r="T20" i="29"/>
  <c r="T20" i="28"/>
  <c r="E21" i="29"/>
  <c r="E21" i="28"/>
  <c r="I21" i="29"/>
  <c r="I21" i="28"/>
  <c r="M21" i="29"/>
  <c r="M21" i="28"/>
  <c r="Q21" i="29"/>
  <c r="Q21" i="28"/>
  <c r="U21" i="29"/>
  <c r="U21" i="28"/>
  <c r="F22" i="29"/>
  <c r="F22" i="28"/>
  <c r="J22" i="29"/>
  <c r="J22" i="28"/>
  <c r="N22" i="29"/>
  <c r="N22" i="28"/>
  <c r="R22" i="29"/>
  <c r="R22" i="28"/>
  <c r="V22" i="29"/>
  <c r="V22" i="28"/>
  <c r="G23" i="29"/>
  <c r="G23" i="28"/>
  <c r="K23" i="29"/>
  <c r="K23" i="28"/>
  <c r="O23" i="29"/>
  <c r="O23" i="28"/>
  <c r="S23" i="29"/>
  <c r="S23" i="28"/>
  <c r="D24" i="29"/>
  <c r="D24" i="28"/>
  <c r="H24" i="29"/>
  <c r="H24" i="28"/>
  <c r="L24" i="29"/>
  <c r="L24" i="28"/>
  <c r="P24" i="29"/>
  <c r="P24" i="28"/>
  <c r="T24" i="29"/>
  <c r="T24" i="28"/>
  <c r="E25" i="29"/>
  <c r="E25" i="28"/>
  <c r="I25" i="29"/>
  <c r="I25" i="28"/>
  <c r="M25" i="29"/>
  <c r="M25" i="28"/>
  <c r="Q25" i="29"/>
  <c r="Q25" i="28"/>
  <c r="U25" i="29"/>
  <c r="U25" i="28"/>
  <c r="F26" i="29"/>
  <c r="F26" i="28"/>
  <c r="J26" i="29"/>
  <c r="J26" i="28"/>
  <c r="N26" i="29"/>
  <c r="N26" i="28"/>
  <c r="R26" i="29"/>
  <c r="R26" i="28"/>
  <c r="V26" i="29"/>
  <c r="V26" i="28"/>
  <c r="G27" i="29"/>
  <c r="G27" i="28"/>
  <c r="K27" i="29"/>
  <c r="K27" i="28"/>
  <c r="O27" i="29"/>
  <c r="O27" i="28"/>
  <c r="S27" i="29"/>
  <c r="S27" i="28"/>
  <c r="D28" i="29"/>
  <c r="D28" i="28"/>
  <c r="H28" i="29"/>
  <c r="H28" i="28"/>
  <c r="L28" i="29"/>
  <c r="L28" i="28"/>
  <c r="P28" i="29"/>
  <c r="P28" i="28"/>
  <c r="T28" i="29"/>
  <c r="T28" i="28"/>
  <c r="E29" i="29"/>
  <c r="E29" i="28"/>
  <c r="I29" i="29"/>
  <c r="I29" i="28"/>
  <c r="M29" i="29"/>
  <c r="M29" i="28"/>
  <c r="Q29" i="29"/>
  <c r="Q29" i="28"/>
  <c r="U29" i="29"/>
  <c r="U29" i="28"/>
  <c r="F30" i="29"/>
  <c r="F30" i="28"/>
  <c r="J30" i="29"/>
  <c r="J30" i="28"/>
  <c r="N30" i="29"/>
  <c r="N30" i="28"/>
  <c r="R30" i="29"/>
  <c r="R30" i="28"/>
  <c r="V30" i="29"/>
  <c r="V30" i="28"/>
  <c r="G31" i="29"/>
  <c r="G31" i="28"/>
  <c r="K31" i="29"/>
  <c r="K31" i="28"/>
  <c r="O31" i="29"/>
  <c r="O31" i="28"/>
  <c r="S31" i="29"/>
  <c r="S31" i="28"/>
  <c r="D32" i="29"/>
  <c r="D32" i="28"/>
  <c r="H32" i="29"/>
  <c r="H32" i="28"/>
  <c r="L32" i="29"/>
  <c r="L32" i="28"/>
  <c r="P32" i="29"/>
  <c r="P32" i="28"/>
  <c r="T32" i="29"/>
  <c r="T32" i="28"/>
  <c r="E14" i="26"/>
  <c r="I14"/>
  <c r="M14"/>
  <c r="Q14"/>
  <c r="U14"/>
  <c r="F15"/>
  <c r="J15"/>
  <c r="N15"/>
  <c r="R15"/>
  <c r="V15"/>
  <c r="G16"/>
  <c r="K16"/>
  <c r="O16"/>
  <c r="S16"/>
  <c r="D17"/>
  <c r="H17"/>
  <c r="L17"/>
  <c r="P17"/>
  <c r="T17"/>
  <c r="E18"/>
  <c r="I18"/>
  <c r="M18"/>
  <c r="Q18"/>
  <c r="U18"/>
  <c r="F19"/>
  <c r="J19"/>
  <c r="N19"/>
  <c r="R19"/>
  <c r="V19"/>
  <c r="G20"/>
  <c r="L20"/>
  <c r="Q20"/>
  <c r="D21"/>
  <c r="I21"/>
  <c r="N21"/>
  <c r="T21"/>
  <c r="F22"/>
  <c r="K22"/>
  <c r="Q22"/>
  <c r="V22"/>
  <c r="H23"/>
  <c r="N23"/>
  <c r="S23"/>
  <c r="E24"/>
  <c r="K24"/>
  <c r="P24"/>
  <c r="U24"/>
  <c r="H25"/>
  <c r="M25"/>
  <c r="R25"/>
  <c r="E26"/>
  <c r="J26"/>
  <c r="O26"/>
  <c r="U26"/>
  <c r="G27"/>
  <c r="L27"/>
  <c r="R27"/>
  <c r="D28"/>
  <c r="I28"/>
  <c r="O28"/>
  <c r="T28"/>
  <c r="F29"/>
  <c r="L29"/>
  <c r="Q29"/>
  <c r="V29"/>
  <c r="I30"/>
  <c r="N30"/>
  <c r="S30"/>
  <c r="F31"/>
  <c r="K31"/>
  <c r="P31"/>
  <c r="V31"/>
  <c r="H32"/>
  <c r="M32"/>
  <c r="S32"/>
  <c r="E14" i="27"/>
  <c r="J14"/>
  <c r="P14"/>
  <c r="U14"/>
  <c r="G15"/>
  <c r="M15"/>
  <c r="R15"/>
  <c r="D16"/>
  <c r="J16"/>
  <c r="O16"/>
  <c r="T16"/>
  <c r="G17"/>
  <c r="L17"/>
  <c r="Q17"/>
  <c r="D18"/>
  <c r="I18"/>
  <c r="N18"/>
  <c r="T18"/>
  <c r="F19"/>
  <c r="K19"/>
  <c r="Q19"/>
  <c r="V19"/>
  <c r="H20"/>
  <c r="N20"/>
  <c r="S20"/>
  <c r="E21"/>
  <c r="K21"/>
  <c r="P21"/>
  <c r="U21"/>
  <c r="H22"/>
  <c r="M22"/>
  <c r="R22"/>
  <c r="E23"/>
  <c r="J23"/>
  <c r="O23"/>
  <c r="U23"/>
  <c r="G24"/>
  <c r="L24"/>
  <c r="R24"/>
  <c r="D25"/>
  <c r="I25"/>
  <c r="O25"/>
  <c r="T25"/>
  <c r="F26"/>
  <c r="L26"/>
  <c r="Q26"/>
  <c r="V26"/>
  <c r="I27"/>
  <c r="N27"/>
  <c r="S27"/>
  <c r="F28"/>
  <c r="K28"/>
  <c r="P28"/>
  <c r="V28"/>
  <c r="H29"/>
  <c r="M29"/>
  <c r="S29"/>
  <c r="E30"/>
  <c r="J30"/>
  <c r="P30"/>
  <c r="U30"/>
  <c r="G31"/>
  <c r="R31"/>
  <c r="D32"/>
  <c r="O32"/>
  <c r="T32"/>
  <c r="G14" i="28"/>
  <c r="L14"/>
  <c r="Q14"/>
  <c r="D15"/>
  <c r="I15"/>
  <c r="N15"/>
  <c r="T15"/>
  <c r="F16"/>
  <c r="K16"/>
  <c r="Q16"/>
  <c r="V16"/>
  <c r="H17"/>
  <c r="N17"/>
  <c r="S17"/>
  <c r="E18"/>
  <c r="K18"/>
  <c r="P18"/>
  <c r="U18"/>
  <c r="H19"/>
  <c r="M19"/>
  <c r="R19"/>
  <c r="E20"/>
  <c r="J20"/>
  <c r="O20"/>
  <c r="U20"/>
  <c r="G21"/>
  <c r="L21"/>
  <c r="R21"/>
  <c r="D22"/>
  <c r="I22"/>
  <c r="O22"/>
  <c r="T22"/>
  <c r="F23"/>
  <c r="L23"/>
  <c r="Q23"/>
  <c r="V23"/>
  <c r="I24"/>
  <c r="N24"/>
  <c r="S24"/>
  <c r="F25"/>
  <c r="K25"/>
  <c r="P25"/>
  <c r="V25"/>
  <c r="H26"/>
  <c r="M26"/>
  <c r="S26"/>
  <c r="E27"/>
  <c r="J27"/>
  <c r="P27"/>
  <c r="U27"/>
  <c r="G28"/>
  <c r="M28"/>
  <c r="R28"/>
  <c r="D29"/>
  <c r="J29"/>
  <c r="O29"/>
  <c r="T29"/>
  <c r="G30"/>
  <c r="L30"/>
  <c r="Q30"/>
  <c r="D31"/>
  <c r="I31"/>
  <c r="N31"/>
  <c r="T31"/>
  <c r="F32"/>
  <c r="K32"/>
  <c r="Q32"/>
  <c r="V32"/>
  <c r="K14" i="29"/>
  <c r="S14"/>
  <c r="H15"/>
  <c r="P15"/>
  <c r="E16"/>
  <c r="M16"/>
  <c r="U16"/>
  <c r="J17"/>
  <c r="R17"/>
  <c r="G18"/>
  <c r="O18"/>
  <c r="D19"/>
  <c r="L19"/>
  <c r="T19"/>
  <c r="I20"/>
  <c r="Q20"/>
  <c r="F21"/>
  <c r="N21"/>
  <c r="V21"/>
  <c r="K22"/>
  <c r="S22"/>
  <c r="I23"/>
  <c r="F24"/>
  <c r="V24"/>
  <c r="D14" i="26"/>
  <c r="H14"/>
  <c r="P14"/>
  <c r="T14"/>
  <c r="E15"/>
  <c r="M15"/>
  <c r="Q15"/>
  <c r="U15"/>
  <c r="J16"/>
  <c r="N16"/>
  <c r="R16"/>
  <c r="G17"/>
  <c r="K17"/>
  <c r="O17"/>
  <c r="D18"/>
  <c r="H18"/>
  <c r="L18"/>
  <c r="T18"/>
  <c r="E19"/>
  <c r="I19"/>
  <c r="Q19"/>
  <c r="U19"/>
  <c r="F20"/>
  <c r="K20"/>
  <c r="P20"/>
  <c r="U20"/>
  <c r="H21"/>
  <c r="M21"/>
  <c r="R21"/>
  <c r="E22"/>
  <c r="J22"/>
  <c r="O22"/>
  <c r="U22"/>
  <c r="G23"/>
  <c r="L23"/>
  <c r="R23"/>
  <c r="D24"/>
  <c r="I24"/>
  <c r="O24"/>
  <c r="T24"/>
  <c r="F25"/>
  <c r="L25"/>
  <c r="Q25"/>
  <c r="V25"/>
  <c r="I26"/>
  <c r="N26"/>
  <c r="S26"/>
  <c r="F27"/>
  <c r="K27"/>
  <c r="P27"/>
  <c r="V27"/>
  <c r="H28"/>
  <c r="M28"/>
  <c r="S28"/>
  <c r="E29"/>
  <c r="J29"/>
  <c r="P29"/>
  <c r="U29"/>
  <c r="G30"/>
  <c r="M30"/>
  <c r="R30"/>
  <c r="D31"/>
  <c r="J31"/>
  <c r="O31"/>
  <c r="T31"/>
  <c r="G32"/>
  <c r="L32"/>
  <c r="Q32"/>
  <c r="I14" i="27"/>
  <c r="N14"/>
  <c r="F15"/>
  <c r="K15"/>
  <c r="V15"/>
  <c r="H16"/>
  <c r="S16"/>
  <c r="E17"/>
  <c r="P17"/>
  <c r="U17"/>
  <c r="M18"/>
  <c r="R18"/>
  <c r="J19"/>
  <c r="O19"/>
  <c r="G20"/>
  <c r="L20"/>
  <c r="R20"/>
  <c r="D21"/>
  <c r="I21"/>
  <c r="O21"/>
  <c r="T21"/>
  <c r="F22"/>
  <c r="L22"/>
  <c r="Q22"/>
  <c r="V22"/>
  <c r="I23"/>
  <c r="N23"/>
  <c r="S23"/>
  <c r="F24"/>
  <c r="K24"/>
  <c r="P24"/>
  <c r="V24"/>
  <c r="H25"/>
  <c r="M25"/>
  <c r="S25"/>
  <c r="E26"/>
  <c r="J26"/>
  <c r="P26"/>
  <c r="U26"/>
  <c r="G27"/>
  <c r="M27"/>
  <c r="R27"/>
  <c r="D28"/>
  <c r="J28"/>
  <c r="O28"/>
  <c r="T28"/>
  <c r="G29"/>
  <c r="L29"/>
  <c r="Q29"/>
  <c r="I30"/>
  <c r="N30"/>
  <c r="F31"/>
  <c r="K31"/>
  <c r="V31"/>
  <c r="H32"/>
  <c r="S32"/>
  <c r="E14" i="28"/>
  <c r="K14"/>
  <c r="P14"/>
  <c r="U14"/>
  <c r="H15"/>
  <c r="M15"/>
  <c r="R15"/>
  <c r="E16"/>
  <c r="J16"/>
  <c r="O16"/>
  <c r="U16"/>
  <c r="G17"/>
  <c r="L17"/>
  <c r="R17"/>
  <c r="D18"/>
  <c r="I18"/>
  <c r="O18"/>
  <c r="T18"/>
  <c r="F19"/>
  <c r="L19"/>
  <c r="Q19"/>
  <c r="V19"/>
  <c r="I20"/>
  <c r="N20"/>
  <c r="S20"/>
  <c r="F21"/>
  <c r="K21"/>
  <c r="P21"/>
  <c r="V21"/>
  <c r="H22"/>
  <c r="M22"/>
  <c r="S22"/>
  <c r="E23"/>
  <c r="J23"/>
  <c r="P23"/>
  <c r="U23"/>
  <c r="G24"/>
  <c r="M24"/>
  <c r="R24"/>
  <c r="D25"/>
  <c r="J25"/>
  <c r="O25"/>
  <c r="T25"/>
  <c r="G26"/>
  <c r="L26"/>
  <c r="Q26"/>
  <c r="D27"/>
  <c r="I27"/>
  <c r="N27"/>
  <c r="T27"/>
  <c r="F28"/>
  <c r="K28"/>
  <c r="Q28"/>
  <c r="V28"/>
  <c r="H29"/>
  <c r="N29"/>
  <c r="S29"/>
  <c r="E30"/>
  <c r="K30"/>
  <c r="P30"/>
  <c r="U30"/>
  <c r="H31"/>
  <c r="M31"/>
  <c r="R31"/>
  <c r="E32"/>
  <c r="J32"/>
  <c r="O32"/>
  <c r="U32"/>
  <c r="N20" i="29"/>
  <c r="V20"/>
  <c r="K21"/>
  <c r="S21"/>
  <c r="H22"/>
  <c r="P22"/>
  <c r="E23"/>
  <c r="U23"/>
  <c r="R24"/>
  <c r="U31" i="36"/>
  <c r="U31" i="35"/>
  <c r="F32" i="36"/>
  <c r="F32" i="35"/>
  <c r="J32" i="36"/>
  <c r="J32" i="35"/>
  <c r="N32" i="36"/>
  <c r="N32" i="35"/>
  <c r="R32" i="36"/>
  <c r="R32" i="35"/>
  <c r="V32" i="36"/>
  <c r="V32" i="35"/>
  <c r="G14" i="31"/>
  <c r="K14"/>
  <c r="O14"/>
  <c r="S14"/>
  <c r="D15"/>
  <c r="H15"/>
  <c r="L15"/>
  <c r="P15"/>
  <c r="T15"/>
  <c r="E16"/>
  <c r="I16"/>
  <c r="M16"/>
  <c r="Q16"/>
  <c r="U16"/>
  <c r="F17"/>
  <c r="J17"/>
  <c r="N17"/>
  <c r="R17"/>
  <c r="V17"/>
  <c r="G18"/>
  <c r="K18"/>
  <c r="O18"/>
  <c r="S18"/>
  <c r="D19"/>
  <c r="H19"/>
  <c r="L19"/>
  <c r="P19"/>
  <c r="T19"/>
  <c r="E20"/>
  <c r="I20"/>
  <c r="M20"/>
  <c r="Q20"/>
  <c r="U20"/>
  <c r="F21"/>
  <c r="J21"/>
  <c r="N21"/>
  <c r="R21"/>
  <c r="V21"/>
  <c r="G22"/>
  <c r="K22"/>
  <c r="O22"/>
  <c r="S22"/>
  <c r="D23"/>
  <c r="H23"/>
  <c r="L23"/>
  <c r="P23"/>
  <c r="T23"/>
  <c r="E24"/>
  <c r="I24"/>
  <c r="M24"/>
  <c r="Q24"/>
  <c r="U24"/>
  <c r="F25"/>
  <c r="J25"/>
  <c r="N25"/>
  <c r="R25"/>
  <c r="V25"/>
  <c r="G26"/>
  <c r="K26"/>
  <c r="O26"/>
  <c r="S26"/>
  <c r="D27"/>
  <c r="H27"/>
  <c r="L27"/>
  <c r="P27"/>
  <c r="T27"/>
  <c r="E28"/>
  <c r="I28"/>
  <c r="M28"/>
  <c r="Q28"/>
  <c r="U28"/>
  <c r="F29"/>
  <c r="J29"/>
  <c r="N29"/>
  <c r="R29"/>
  <c r="V29"/>
  <c r="G30"/>
  <c r="K30"/>
  <c r="O30"/>
  <c r="S30"/>
  <c r="D31"/>
  <c r="H31"/>
  <c r="L31"/>
  <c r="P31"/>
  <c r="T31"/>
  <c r="E32"/>
  <c r="I32"/>
  <c r="M32"/>
  <c r="Q32"/>
  <c r="U32"/>
  <c r="F14" i="32"/>
  <c r="J14"/>
  <c r="N14"/>
  <c r="R14"/>
  <c r="V14"/>
  <c r="G15"/>
  <c r="K15"/>
  <c r="O15"/>
  <c r="S15"/>
  <c r="D16"/>
  <c r="H16"/>
  <c r="L16"/>
  <c r="P16"/>
  <c r="T16"/>
  <c r="E17"/>
  <c r="I17"/>
  <c r="M17"/>
  <c r="Q17"/>
  <c r="U17"/>
  <c r="F18"/>
  <c r="J18"/>
  <c r="N18"/>
  <c r="R18"/>
  <c r="V18"/>
  <c r="G19"/>
  <c r="K19"/>
  <c r="O19"/>
  <c r="S19"/>
  <c r="D20"/>
  <c r="H20"/>
  <c r="L20"/>
  <c r="P20"/>
  <c r="T20"/>
  <c r="E21"/>
  <c r="I21"/>
  <c r="M21"/>
  <c r="Q21"/>
  <c r="U21"/>
  <c r="F22"/>
  <c r="J22"/>
  <c r="N22"/>
  <c r="R22"/>
  <c r="V22"/>
  <c r="G23"/>
  <c r="K23"/>
  <c r="O23"/>
  <c r="S23"/>
  <c r="D24"/>
  <c r="H24"/>
  <c r="L24"/>
  <c r="P24"/>
  <c r="T24"/>
  <c r="E25"/>
  <c r="I25"/>
  <c r="M25"/>
  <c r="Q25"/>
  <c r="U25"/>
  <c r="F26"/>
  <c r="J26"/>
  <c r="N26"/>
  <c r="R26"/>
  <c r="V26"/>
  <c r="G27"/>
  <c r="K27"/>
  <c r="O27"/>
  <c r="S27"/>
  <c r="D28"/>
  <c r="H28"/>
  <c r="L28"/>
  <c r="P28"/>
  <c r="T28"/>
  <c r="E29"/>
  <c r="I29"/>
  <c r="M29"/>
  <c r="Q29"/>
  <c r="U29"/>
  <c r="F30"/>
  <c r="J30"/>
  <c r="N30"/>
  <c r="R30"/>
  <c r="V30"/>
  <c r="G31"/>
  <c r="K31"/>
  <c r="O31"/>
  <c r="S31"/>
  <c r="D32"/>
  <c r="H32"/>
  <c r="L32"/>
  <c r="P32"/>
  <c r="T32"/>
  <c r="E14" i="33"/>
  <c r="I14"/>
  <c r="M14"/>
  <c r="Q14"/>
  <c r="U14"/>
  <c r="F15"/>
  <c r="J15"/>
  <c r="N15"/>
  <c r="R15"/>
  <c r="V15"/>
  <c r="G16"/>
  <c r="K16"/>
  <c r="O16"/>
  <c r="S16"/>
  <c r="D17"/>
  <c r="H17"/>
  <c r="L17"/>
  <c r="P17"/>
  <c r="T17"/>
  <c r="E18"/>
  <c r="I18"/>
  <c r="M18"/>
  <c r="Q18"/>
  <c r="U18"/>
  <c r="F19"/>
  <c r="J19"/>
  <c r="N19"/>
  <c r="R19"/>
  <c r="V19"/>
  <c r="G20"/>
  <c r="K20"/>
  <c r="O20"/>
  <c r="S20"/>
  <c r="D21"/>
  <c r="H21"/>
  <c r="L21"/>
  <c r="P21"/>
  <c r="T21"/>
  <c r="E22"/>
  <c r="I22"/>
  <c r="M22"/>
  <c r="Q22"/>
  <c r="U22"/>
  <c r="F23"/>
  <c r="J23"/>
  <c r="N23"/>
  <c r="R23"/>
  <c r="V23"/>
  <c r="G24"/>
  <c r="K24"/>
  <c r="O24"/>
  <c r="S24"/>
  <c r="D25"/>
  <c r="H25"/>
  <c r="L25"/>
  <c r="P25"/>
  <c r="T25"/>
  <c r="E26"/>
  <c r="I26"/>
  <c r="M26"/>
  <c r="Q26"/>
  <c r="U26"/>
  <c r="F27"/>
  <c r="J27"/>
  <c r="N27"/>
  <c r="R27"/>
  <c r="V27"/>
  <c r="G28"/>
  <c r="K28"/>
  <c r="O28"/>
  <c r="S28"/>
  <c r="D29"/>
  <c r="H29"/>
  <c r="L29"/>
  <c r="P29"/>
  <c r="T29"/>
  <c r="E30"/>
  <c r="I30"/>
  <c r="M30"/>
  <c r="Q30"/>
  <c r="U30"/>
  <c r="F31"/>
  <c r="J31"/>
  <c r="N31"/>
  <c r="R31"/>
  <c r="V31"/>
  <c r="G32"/>
  <c r="K32"/>
  <c r="O32"/>
  <c r="S32"/>
  <c r="D14" i="34"/>
  <c r="H14"/>
  <c r="L14"/>
  <c r="P14"/>
  <c r="T14"/>
  <c r="E15"/>
  <c r="I15"/>
  <c r="M15"/>
  <c r="Q15"/>
  <c r="U15"/>
  <c r="F16"/>
  <c r="J16"/>
  <c r="N16"/>
  <c r="R16"/>
  <c r="V16"/>
  <c r="G17"/>
  <c r="K17"/>
  <c r="O17"/>
  <c r="S17"/>
  <c r="D18"/>
  <c r="H18"/>
  <c r="L18"/>
  <c r="P18"/>
  <c r="T18"/>
  <c r="E19"/>
  <c r="I19"/>
  <c r="M19"/>
  <c r="Q19"/>
  <c r="U19"/>
  <c r="F20"/>
  <c r="J20"/>
  <c r="N20"/>
  <c r="R20"/>
  <c r="V20"/>
  <c r="G21"/>
  <c r="K21"/>
  <c r="O21"/>
  <c r="S21"/>
  <c r="D22"/>
  <c r="H22"/>
  <c r="L22"/>
  <c r="P22"/>
  <c r="T22"/>
  <c r="E23"/>
  <c r="I23"/>
  <c r="M23"/>
  <c r="Q23"/>
  <c r="U23"/>
  <c r="F24"/>
  <c r="J24"/>
  <c r="N24"/>
  <c r="R24"/>
  <c r="V24"/>
  <c r="G25"/>
  <c r="K25"/>
  <c r="O25"/>
  <c r="S25"/>
  <c r="D26"/>
  <c r="H26"/>
  <c r="L26"/>
  <c r="P26"/>
  <c r="T26"/>
  <c r="E27"/>
  <c r="I27"/>
  <c r="M27"/>
  <c r="Q27"/>
  <c r="U27"/>
  <c r="F28"/>
  <c r="J28"/>
  <c r="N28"/>
  <c r="R28"/>
  <c r="V28"/>
  <c r="G29"/>
  <c r="K29"/>
  <c r="O29"/>
  <c r="U29"/>
  <c r="G30"/>
  <c r="L30"/>
  <c r="R30"/>
  <c r="D31"/>
  <c r="I31"/>
  <c r="O31"/>
  <c r="T31"/>
  <c r="F32"/>
  <c r="L32"/>
  <c r="Q32"/>
  <c r="V32"/>
  <c r="I14" i="35"/>
  <c r="N14"/>
  <c r="S14"/>
  <c r="F15"/>
  <c r="K15"/>
  <c r="P15"/>
  <c r="V15"/>
  <c r="H16"/>
  <c r="M16"/>
  <c r="S16"/>
  <c r="E17"/>
  <c r="J17"/>
  <c r="P17"/>
  <c r="U17"/>
  <c r="G18"/>
  <c r="M18"/>
  <c r="R18"/>
  <c r="D19"/>
  <c r="J19"/>
  <c r="O19"/>
  <c r="T19"/>
  <c r="G20"/>
  <c r="L20"/>
  <c r="Q20"/>
  <c r="D21"/>
  <c r="I21"/>
  <c r="N21"/>
  <c r="T21"/>
  <c r="F22"/>
  <c r="K22"/>
  <c r="Q22"/>
  <c r="V22"/>
  <c r="H23"/>
  <c r="N23"/>
  <c r="S23"/>
  <c r="E24"/>
  <c r="K24"/>
  <c r="P24"/>
  <c r="U24"/>
  <c r="H25"/>
  <c r="M25"/>
  <c r="R25"/>
  <c r="E26"/>
  <c r="J26"/>
  <c r="O26"/>
  <c r="U26"/>
  <c r="G27"/>
  <c r="L27"/>
  <c r="R27"/>
  <c r="D28"/>
  <c r="I28"/>
  <c r="O28"/>
  <c r="T28"/>
  <c r="F29"/>
  <c r="L29"/>
  <c r="Q29"/>
  <c r="V29"/>
  <c r="I30"/>
  <c r="N30"/>
  <c r="S30"/>
  <c r="F31"/>
  <c r="K31"/>
  <c r="P31"/>
  <c r="V31"/>
  <c r="H32"/>
  <c r="M32"/>
  <c r="S32"/>
  <c r="E14" i="36"/>
  <c r="J14"/>
  <c r="P14"/>
  <c r="U14"/>
  <c r="G15"/>
  <c r="M15"/>
  <c r="R15"/>
  <c r="D16"/>
  <c r="J16"/>
  <c r="O16"/>
  <c r="T16"/>
  <c r="G17"/>
  <c r="L17"/>
  <c r="Q17"/>
  <c r="D18"/>
  <c r="I18"/>
  <c r="N18"/>
  <c r="T18"/>
  <c r="F19"/>
  <c r="M19"/>
  <c r="U19"/>
  <c r="J20"/>
  <c r="R20"/>
  <c r="G21"/>
  <c r="O21"/>
  <c r="D22"/>
  <c r="L22"/>
  <c r="T22"/>
  <c r="I23"/>
  <c r="Q23"/>
  <c r="F24"/>
  <c r="N24"/>
  <c r="V24"/>
  <c r="K25"/>
  <c r="S25"/>
  <c r="H26"/>
  <c r="P26"/>
  <c r="E27"/>
  <c r="M27"/>
  <c r="U27"/>
  <c r="J28"/>
  <c r="R28"/>
  <c r="G29"/>
  <c r="O29"/>
  <c r="D30"/>
  <c r="L30"/>
  <c r="T30"/>
  <c r="I31"/>
  <c r="Q31"/>
  <c r="K32"/>
  <c r="F14" i="31"/>
  <c r="J14"/>
  <c r="N14"/>
  <c r="R14"/>
  <c r="V14"/>
  <c r="G15"/>
  <c r="K15"/>
  <c r="O15"/>
  <c r="S15"/>
  <c r="D16"/>
  <c r="H16"/>
  <c r="L16"/>
  <c r="P16"/>
  <c r="T16"/>
  <c r="E17"/>
  <c r="I17"/>
  <c r="M17"/>
  <c r="Q17"/>
  <c r="U17"/>
  <c r="F18"/>
  <c r="J18"/>
  <c r="N18"/>
  <c r="R18"/>
  <c r="V18"/>
  <c r="G19"/>
  <c r="K19"/>
  <c r="O19"/>
  <c r="S19"/>
  <c r="D20"/>
  <c r="H20"/>
  <c r="L20"/>
  <c r="P20"/>
  <c r="T20"/>
  <c r="E21"/>
  <c r="I21"/>
  <c r="M21"/>
  <c r="Q21"/>
  <c r="U21"/>
  <c r="F22"/>
  <c r="J22"/>
  <c r="N22"/>
  <c r="R22"/>
  <c r="V22"/>
  <c r="G23"/>
  <c r="K23"/>
  <c r="O23"/>
  <c r="S23"/>
  <c r="D24"/>
  <c r="H24"/>
  <c r="L24"/>
  <c r="P24"/>
  <c r="T24"/>
  <c r="E25"/>
  <c r="I25"/>
  <c r="M25"/>
  <c r="Q25"/>
  <c r="U25"/>
  <c r="F26"/>
  <c r="J26"/>
  <c r="N26"/>
  <c r="R26"/>
  <c r="V26"/>
  <c r="G27"/>
  <c r="K27"/>
  <c r="O27"/>
  <c r="S27"/>
  <c r="D28"/>
  <c r="H28"/>
  <c r="L28"/>
  <c r="P28"/>
  <c r="T28"/>
  <c r="E29"/>
  <c r="I29"/>
  <c r="M29"/>
  <c r="Q29"/>
  <c r="U29"/>
  <c r="F30"/>
  <c r="J30"/>
  <c r="N30"/>
  <c r="R30"/>
  <c r="V30"/>
  <c r="G31"/>
  <c r="K31"/>
  <c r="O31"/>
  <c r="S31"/>
  <c r="D32"/>
  <c r="H32"/>
  <c r="L32"/>
  <c r="P32"/>
  <c r="T32"/>
  <c r="E14" i="32"/>
  <c r="I14"/>
  <c r="M14"/>
  <c r="Q14"/>
  <c r="U14"/>
  <c r="F15"/>
  <c r="J15"/>
  <c r="N15"/>
  <c r="R15"/>
  <c r="V15"/>
  <c r="G16"/>
  <c r="K16"/>
  <c r="O16"/>
  <c r="S16"/>
  <c r="D17"/>
  <c r="H17"/>
  <c r="L17"/>
  <c r="P17"/>
  <c r="T17"/>
  <c r="E18"/>
  <c r="I18"/>
  <c r="M18"/>
  <c r="Q18"/>
  <c r="U18"/>
  <c r="F19"/>
  <c r="J19"/>
  <c r="N19"/>
  <c r="R19"/>
  <c r="V19"/>
  <c r="G20"/>
  <c r="K20"/>
  <c r="O20"/>
  <c r="S20"/>
  <c r="D21"/>
  <c r="H21"/>
  <c r="L21"/>
  <c r="P21"/>
  <c r="T21"/>
  <c r="E22"/>
  <c r="I22"/>
  <c r="M22"/>
  <c r="Q22"/>
  <c r="U22"/>
  <c r="F23"/>
  <c r="J23"/>
  <c r="N23"/>
  <c r="R23"/>
  <c r="V23"/>
  <c r="G24"/>
  <c r="K24"/>
  <c r="O24"/>
  <c r="S24"/>
  <c r="D25"/>
  <c r="H25"/>
  <c r="L25"/>
  <c r="P25"/>
  <c r="T25"/>
  <c r="E26"/>
  <c r="I26"/>
  <c r="M26"/>
  <c r="Q26"/>
  <c r="U26"/>
  <c r="F27"/>
  <c r="J27"/>
  <c r="N27"/>
  <c r="R27"/>
  <c r="V27"/>
  <c r="G28"/>
  <c r="K28"/>
  <c r="O28"/>
  <c r="S28"/>
  <c r="D29"/>
  <c r="H29"/>
  <c r="L29"/>
  <c r="P29"/>
  <c r="T29"/>
  <c r="E30"/>
  <c r="I30"/>
  <c r="M30"/>
  <c r="Q30"/>
  <c r="U30"/>
  <c r="F31"/>
  <c r="J31"/>
  <c r="N31"/>
  <c r="R31"/>
  <c r="V31"/>
  <c r="G32"/>
  <c r="K32"/>
  <c r="O32"/>
  <c r="S32"/>
  <c r="D14" i="33"/>
  <c r="H14"/>
  <c r="L14"/>
  <c r="P14"/>
  <c r="T14"/>
  <c r="E15"/>
  <c r="I15"/>
  <c r="M15"/>
  <c r="Q15"/>
  <c r="U15"/>
  <c r="F16"/>
  <c r="J16"/>
  <c r="N16"/>
  <c r="R16"/>
  <c r="V16"/>
  <c r="G17"/>
  <c r="K17"/>
  <c r="O17"/>
  <c r="S17"/>
  <c r="D18"/>
  <c r="H18"/>
  <c r="L18"/>
  <c r="P18"/>
  <c r="T18"/>
  <c r="E19"/>
  <c r="I19"/>
  <c r="M19"/>
  <c r="Q19"/>
  <c r="U19"/>
  <c r="F20"/>
  <c r="J20"/>
  <c r="N20"/>
  <c r="R20"/>
  <c r="V20"/>
  <c r="G21"/>
  <c r="K21"/>
  <c r="O21"/>
  <c r="S21"/>
  <c r="D22"/>
  <c r="H22"/>
  <c r="L22"/>
  <c r="P22"/>
  <c r="T22"/>
  <c r="E23"/>
  <c r="I23"/>
  <c r="M23"/>
  <c r="Q23"/>
  <c r="U23"/>
  <c r="F24"/>
  <c r="J24"/>
  <c r="N24"/>
  <c r="R24"/>
  <c r="V24"/>
  <c r="G25"/>
  <c r="K25"/>
  <c r="O25"/>
  <c r="S25"/>
  <c r="D26"/>
  <c r="H26"/>
  <c r="L26"/>
  <c r="P26"/>
  <c r="T26"/>
  <c r="E27"/>
  <c r="I27"/>
  <c r="M27"/>
  <c r="Q27"/>
  <c r="U27"/>
  <c r="F28"/>
  <c r="J28"/>
  <c r="N28"/>
  <c r="R28"/>
  <c r="V28"/>
  <c r="G29"/>
  <c r="K29"/>
  <c r="O29"/>
  <c r="S29"/>
  <c r="D30"/>
  <c r="H30"/>
  <c r="L30"/>
  <c r="P30"/>
  <c r="T30"/>
  <c r="E31"/>
  <c r="I31"/>
  <c r="M31"/>
  <c r="Q31"/>
  <c r="U31"/>
  <c r="F32"/>
  <c r="J32"/>
  <c r="N32"/>
  <c r="R32"/>
  <c r="V32"/>
  <c r="G14" i="34"/>
  <c r="K14"/>
  <c r="O14"/>
  <c r="S14"/>
  <c r="D15"/>
  <c r="H15"/>
  <c r="L15"/>
  <c r="P15"/>
  <c r="T15"/>
  <c r="E16"/>
  <c r="I16"/>
  <c r="M16"/>
  <c r="Q16"/>
  <c r="U16"/>
  <c r="F17"/>
  <c r="J17"/>
  <c r="N17"/>
  <c r="R17"/>
  <c r="V17"/>
  <c r="G18"/>
  <c r="K18"/>
  <c r="O18"/>
  <c r="S18"/>
  <c r="D19"/>
  <c r="H19"/>
  <c r="L19"/>
  <c r="P19"/>
  <c r="T19"/>
  <c r="E20"/>
  <c r="I20"/>
  <c r="M20"/>
  <c r="Q20"/>
  <c r="U20"/>
  <c r="F21"/>
  <c r="J21"/>
  <c r="N21"/>
  <c r="R21"/>
  <c r="V21"/>
  <c r="G22"/>
  <c r="K22"/>
  <c r="O22"/>
  <c r="S22"/>
  <c r="D23"/>
  <c r="H23"/>
  <c r="L23"/>
  <c r="P23"/>
  <c r="T23"/>
  <c r="E24"/>
  <c r="I24"/>
  <c r="M24"/>
  <c r="Q24"/>
  <c r="U24"/>
  <c r="F25"/>
  <c r="J25"/>
  <c r="N25"/>
  <c r="R25"/>
  <c r="V25"/>
  <c r="G26"/>
  <c r="K26"/>
  <c r="O26"/>
  <c r="S26"/>
  <c r="D27"/>
  <c r="H27"/>
  <c r="L27"/>
  <c r="P27"/>
  <c r="T27"/>
  <c r="E28"/>
  <c r="I28"/>
  <c r="M28"/>
  <c r="Q28"/>
  <c r="U28"/>
  <c r="F29"/>
  <c r="J29"/>
  <c r="N29"/>
  <c r="S29"/>
  <c r="F30"/>
  <c r="K30"/>
  <c r="P30"/>
  <c r="V30"/>
  <c r="H31"/>
  <c r="M31"/>
  <c r="S31"/>
  <c r="E32"/>
  <c r="J32"/>
  <c r="P32"/>
  <c r="U32"/>
  <c r="G14" i="35"/>
  <c r="M14"/>
  <c r="R14"/>
  <c r="D15"/>
  <c r="J15"/>
  <c r="O15"/>
  <c r="T15"/>
  <c r="G16"/>
  <c r="L16"/>
  <c r="Q16"/>
  <c r="D17"/>
  <c r="I17"/>
  <c r="N17"/>
  <c r="T17"/>
  <c r="F18"/>
  <c r="K18"/>
  <c r="Q18"/>
  <c r="V18"/>
  <c r="H19"/>
  <c r="N19"/>
  <c r="S19"/>
  <c r="E20"/>
  <c r="K20"/>
  <c r="P20"/>
  <c r="U20"/>
  <c r="H21"/>
  <c r="M21"/>
  <c r="R21"/>
  <c r="E22"/>
  <c r="J22"/>
  <c r="O22"/>
  <c r="U22"/>
  <c r="G23"/>
  <c r="L23"/>
  <c r="R23"/>
  <c r="D24"/>
  <c r="I24"/>
  <c r="O24"/>
  <c r="T24"/>
  <c r="F25"/>
  <c r="L25"/>
  <c r="Q25"/>
  <c r="V25"/>
  <c r="I26"/>
  <c r="N26"/>
  <c r="S26"/>
  <c r="F27"/>
  <c r="K27"/>
  <c r="P27"/>
  <c r="V27"/>
  <c r="H28"/>
  <c r="M28"/>
  <c r="S28"/>
  <c r="E29"/>
  <c r="J29"/>
  <c r="P29"/>
  <c r="U29"/>
  <c r="G30"/>
  <c r="M30"/>
  <c r="R30"/>
  <c r="D31"/>
  <c r="J31"/>
  <c r="O31"/>
  <c r="T31"/>
  <c r="G32"/>
  <c r="L32"/>
  <c r="Q32"/>
  <c r="D14" i="36"/>
  <c r="I14"/>
  <c r="N14"/>
  <c r="T14"/>
  <c r="F15"/>
  <c r="K15"/>
  <c r="Q15"/>
  <c r="V15"/>
  <c r="H16"/>
  <c r="N16"/>
  <c r="S16"/>
  <c r="E17"/>
  <c r="K17"/>
  <c r="P17"/>
  <c r="U17"/>
  <c r="H18"/>
  <c r="M18"/>
  <c r="R18"/>
  <c r="E19"/>
  <c r="J19"/>
  <c r="R19"/>
  <c r="G20"/>
  <c r="O20"/>
  <c r="D21"/>
  <c r="L21"/>
  <c r="T21"/>
  <c r="I22"/>
  <c r="Q22"/>
  <c r="F23"/>
  <c r="N23"/>
  <c r="V23"/>
  <c r="K24"/>
  <c r="S24"/>
  <c r="H25"/>
  <c r="P25"/>
  <c r="E26"/>
  <c r="M26"/>
  <c r="U26"/>
  <c r="J27"/>
  <c r="R27"/>
  <c r="G28"/>
  <c r="O28"/>
  <c r="D29"/>
  <c r="L29"/>
  <c r="T29"/>
  <c r="I30"/>
  <c r="Q30"/>
  <c r="F31"/>
  <c r="N31"/>
  <c r="G32"/>
  <c r="E14" i="31"/>
  <c r="I14"/>
  <c r="M14"/>
  <c r="Q14"/>
  <c r="U14"/>
  <c r="F15"/>
  <c r="J15"/>
  <c r="N15"/>
  <c r="R15"/>
  <c r="V15"/>
  <c r="G16"/>
  <c r="K16"/>
  <c r="O16"/>
  <c r="S16"/>
  <c r="D17"/>
  <c r="H17"/>
  <c r="L17"/>
  <c r="P17"/>
  <c r="T17"/>
  <c r="E18"/>
  <c r="I18"/>
  <c r="M18"/>
  <c r="Q18"/>
  <c r="U18"/>
  <c r="F19"/>
  <c r="J19"/>
  <c r="N19"/>
  <c r="R19"/>
  <c r="V19"/>
  <c r="G20"/>
  <c r="K20"/>
  <c r="O20"/>
  <c r="S20"/>
  <c r="D21"/>
  <c r="H21"/>
  <c r="L21"/>
  <c r="P21"/>
  <c r="T21"/>
  <c r="E22"/>
  <c r="I22"/>
  <c r="M22"/>
  <c r="Q22"/>
  <c r="U22"/>
  <c r="F23"/>
  <c r="J23"/>
  <c r="N23"/>
  <c r="R23"/>
  <c r="V23"/>
  <c r="G24"/>
  <c r="K24"/>
  <c r="O24"/>
  <c r="S24"/>
  <c r="D25"/>
  <c r="H25"/>
  <c r="L25"/>
  <c r="P25"/>
  <c r="T25"/>
  <c r="E26"/>
  <c r="I26"/>
  <c r="M26"/>
  <c r="Q26"/>
  <c r="U26"/>
  <c r="F27"/>
  <c r="J27"/>
  <c r="N27"/>
  <c r="R27"/>
  <c r="V27"/>
  <c r="G28"/>
  <c r="K28"/>
  <c r="O28"/>
  <c r="S28"/>
  <c r="D29"/>
  <c r="H29"/>
  <c r="L29"/>
  <c r="P29"/>
  <c r="T29"/>
  <c r="E30"/>
  <c r="I30"/>
  <c r="M30"/>
  <c r="Q30"/>
  <c r="U30"/>
  <c r="F31"/>
  <c r="J31"/>
  <c r="N31"/>
  <c r="R31"/>
  <c r="V31"/>
  <c r="G32"/>
  <c r="K32"/>
  <c r="O32"/>
  <c r="D14" i="32"/>
  <c r="H14"/>
  <c r="L14"/>
  <c r="P14"/>
  <c r="T14"/>
  <c r="E15"/>
  <c r="I15"/>
  <c r="M15"/>
  <c r="Q15"/>
  <c r="U15"/>
  <c r="F16"/>
  <c r="J16"/>
  <c r="N16"/>
  <c r="R16"/>
  <c r="V16"/>
  <c r="G17"/>
  <c r="K17"/>
  <c r="O17"/>
  <c r="S17"/>
  <c r="D18"/>
  <c r="H18"/>
  <c r="L18"/>
  <c r="P18"/>
  <c r="T18"/>
  <c r="E19"/>
  <c r="I19"/>
  <c r="M19"/>
  <c r="Q19"/>
  <c r="U19"/>
  <c r="F20"/>
  <c r="J20"/>
  <c r="N20"/>
  <c r="R20"/>
  <c r="V20"/>
  <c r="G21"/>
  <c r="K21"/>
  <c r="O21"/>
  <c r="S21"/>
  <c r="D22"/>
  <c r="H22"/>
  <c r="L22"/>
  <c r="P22"/>
  <c r="T22"/>
  <c r="E23"/>
  <c r="I23"/>
  <c r="M23"/>
  <c r="Q23"/>
  <c r="U23"/>
  <c r="F24"/>
  <c r="J24"/>
  <c r="N24"/>
  <c r="R24"/>
  <c r="V24"/>
  <c r="G14" i="33"/>
  <c r="K14"/>
  <c r="O14"/>
  <c r="S14"/>
  <c r="D15"/>
  <c r="H15"/>
  <c r="L15"/>
  <c r="P15"/>
  <c r="T15"/>
  <c r="E16"/>
  <c r="I16"/>
  <c r="M16"/>
  <c r="Q16"/>
  <c r="U16"/>
  <c r="F17"/>
  <c r="J17"/>
  <c r="N17"/>
  <c r="R17"/>
  <c r="V17"/>
  <c r="G18"/>
  <c r="K18"/>
  <c r="O18"/>
  <c r="S18"/>
  <c r="D19"/>
  <c r="H19"/>
  <c r="L19"/>
  <c r="P19"/>
  <c r="T19"/>
  <c r="E20"/>
  <c r="I20"/>
  <c r="M20"/>
  <c r="Q20"/>
  <c r="U20"/>
  <c r="F21"/>
  <c r="J21"/>
  <c r="N21"/>
  <c r="R21"/>
  <c r="V21"/>
  <c r="G22"/>
  <c r="K22"/>
  <c r="O22"/>
  <c r="S22"/>
  <c r="D23"/>
  <c r="H23"/>
  <c r="L23"/>
  <c r="P23"/>
  <c r="T23"/>
  <c r="E24"/>
  <c r="I24"/>
  <c r="M24"/>
  <c r="Q24"/>
  <c r="U24"/>
  <c r="F25"/>
  <c r="J25"/>
  <c r="N25"/>
  <c r="R25"/>
  <c r="V25"/>
  <c r="G26"/>
  <c r="K26"/>
  <c r="O26"/>
  <c r="S26"/>
  <c r="D27"/>
  <c r="H27"/>
  <c r="L27"/>
  <c r="P27"/>
  <c r="T27"/>
  <c r="E28"/>
  <c r="I28"/>
  <c r="M28"/>
  <c r="Q28"/>
  <c r="U28"/>
  <c r="F29"/>
  <c r="J29"/>
  <c r="N29"/>
  <c r="R29"/>
  <c r="V29"/>
  <c r="G30"/>
  <c r="K30"/>
  <c r="O30"/>
  <c r="S30"/>
  <c r="D31"/>
  <c r="H31"/>
  <c r="L31"/>
  <c r="P31"/>
  <c r="T31"/>
  <c r="E32"/>
  <c r="I32"/>
  <c r="M32"/>
  <c r="Q32"/>
  <c r="U32"/>
  <c r="F14" i="34"/>
  <c r="J14"/>
  <c r="N14"/>
  <c r="R14"/>
  <c r="V14"/>
  <c r="G15"/>
  <c r="K15"/>
  <c r="O15"/>
  <c r="S15"/>
  <c r="D16"/>
  <c r="H16"/>
  <c r="L16"/>
  <c r="P16"/>
  <c r="T16"/>
  <c r="E17"/>
  <c r="I17"/>
  <c r="M17"/>
  <c r="Q17"/>
  <c r="U17"/>
  <c r="F18"/>
  <c r="J18"/>
  <c r="N18"/>
  <c r="R18"/>
  <c r="V18"/>
  <c r="G19"/>
  <c r="K19"/>
  <c r="O19"/>
  <c r="S19"/>
  <c r="D20"/>
  <c r="H20"/>
  <c r="L20"/>
  <c r="P20"/>
  <c r="T20"/>
  <c r="E21"/>
  <c r="I21"/>
  <c r="M21"/>
  <c r="Q21"/>
  <c r="U21"/>
  <c r="F22"/>
  <c r="J22"/>
  <c r="N22"/>
  <c r="R22"/>
  <c r="V22"/>
  <c r="G23"/>
  <c r="K23"/>
  <c r="O23"/>
  <c r="S23"/>
  <c r="D24"/>
  <c r="H24"/>
  <c r="L24"/>
  <c r="P24"/>
  <c r="T24"/>
  <c r="E25"/>
  <c r="I25"/>
  <c r="M25"/>
  <c r="Q25"/>
  <c r="U25"/>
  <c r="F26"/>
  <c r="J26"/>
  <c r="N26"/>
  <c r="R26"/>
  <c r="V26"/>
  <c r="G27"/>
  <c r="K27"/>
  <c r="O27"/>
  <c r="S27"/>
  <c r="D28"/>
  <c r="H28"/>
  <c r="L28"/>
  <c r="P28"/>
  <c r="T28"/>
  <c r="E29"/>
  <c r="I29"/>
  <c r="M29"/>
  <c r="R29"/>
  <c r="D30"/>
  <c r="J30"/>
  <c r="O30"/>
  <c r="T30"/>
  <c r="G31"/>
  <c r="L31"/>
  <c r="Q31"/>
  <c r="D32"/>
  <c r="I32"/>
  <c r="N32"/>
  <c r="T32"/>
  <c r="F14" i="35"/>
  <c r="K14"/>
  <c r="Q14"/>
  <c r="V14"/>
  <c r="H15"/>
  <c r="N15"/>
  <c r="S15"/>
  <c r="E16"/>
  <c r="K16"/>
  <c r="P16"/>
  <c r="U16"/>
  <c r="H17"/>
  <c r="M17"/>
  <c r="R17"/>
  <c r="E18"/>
  <c r="J18"/>
  <c r="O18"/>
  <c r="U18"/>
  <c r="G19"/>
  <c r="L19"/>
  <c r="R19"/>
  <c r="D20"/>
  <c r="I20"/>
  <c r="O20"/>
  <c r="T20"/>
  <c r="F21"/>
  <c r="L21"/>
  <c r="Q21"/>
  <c r="V21"/>
  <c r="I22"/>
  <c r="N22"/>
  <c r="S22"/>
  <c r="F23"/>
  <c r="K23"/>
  <c r="P23"/>
  <c r="V23"/>
  <c r="H24"/>
  <c r="M24"/>
  <c r="S24"/>
  <c r="E25"/>
  <c r="J25"/>
  <c r="P25"/>
  <c r="U25"/>
  <c r="G26"/>
  <c r="M26"/>
  <c r="R26"/>
  <c r="D27"/>
  <c r="J27"/>
  <c r="O27"/>
  <c r="T27"/>
  <c r="G28"/>
  <c r="L28"/>
  <c r="Q28"/>
  <c r="D29"/>
  <c r="I29"/>
  <c r="N29"/>
  <c r="T29"/>
  <c r="F30"/>
  <c r="K30"/>
  <c r="Q30"/>
  <c r="V30"/>
  <c r="H31"/>
  <c r="N31"/>
  <c r="S31"/>
  <c r="E32"/>
  <c r="K32"/>
  <c r="P32"/>
  <c r="U32"/>
  <c r="H14" i="36"/>
  <c r="M14"/>
  <c r="R14"/>
  <c r="E15"/>
  <c r="J15"/>
  <c r="O15"/>
  <c r="U15"/>
  <c r="G16"/>
  <c r="L16"/>
  <c r="R16"/>
  <c r="D17"/>
  <c r="I17"/>
  <c r="O17"/>
  <c r="T17"/>
  <c r="F18"/>
  <c r="L18"/>
  <c r="Q18"/>
  <c r="V18"/>
  <c r="I19"/>
  <c r="Q19"/>
  <c r="F20"/>
  <c r="N20"/>
  <c r="V20"/>
  <c r="K21"/>
  <c r="S21"/>
  <c r="H22"/>
  <c r="P22"/>
  <c r="E23"/>
  <c r="M23"/>
  <c r="U23"/>
  <c r="J24"/>
  <c r="R24"/>
  <c r="G25"/>
  <c r="O25"/>
  <c r="D26"/>
  <c r="L26"/>
  <c r="T26"/>
  <c r="I27"/>
  <c r="Q27"/>
  <c r="F28"/>
  <c r="N28"/>
  <c r="V28"/>
  <c r="K29"/>
  <c r="S29"/>
  <c r="H30"/>
  <c r="P30"/>
  <c r="E31"/>
  <c r="M31"/>
  <c r="V31"/>
  <c r="S32"/>
  <c r="S32" i="34"/>
  <c r="D14" i="31"/>
  <c r="H14"/>
  <c r="L14"/>
  <c r="P14"/>
  <c r="T14"/>
  <c r="E15"/>
  <c r="I15"/>
  <c r="M15"/>
  <c r="Q15"/>
  <c r="U15"/>
  <c r="F16"/>
  <c r="J16"/>
  <c r="N16"/>
  <c r="R16"/>
  <c r="V16"/>
  <c r="G17"/>
  <c r="K17"/>
  <c r="O17"/>
  <c r="S17"/>
  <c r="G14" i="32"/>
  <c r="K14"/>
  <c r="O14"/>
  <c r="S14"/>
  <c r="D15"/>
  <c r="H15"/>
  <c r="L15"/>
  <c r="P15"/>
  <c r="T15"/>
  <c r="E16"/>
  <c r="I16"/>
  <c r="M16"/>
  <c r="Q16"/>
  <c r="U16"/>
  <c r="F17"/>
  <c r="J17"/>
  <c r="N17"/>
  <c r="R17"/>
  <c r="V17"/>
  <c r="G18"/>
  <c r="K18"/>
  <c r="O18"/>
  <c r="S18"/>
  <c r="D19"/>
  <c r="H19"/>
  <c r="L19"/>
  <c r="P19"/>
  <c r="T19"/>
  <c r="E20"/>
  <c r="I20"/>
  <c r="M20"/>
  <c r="Q20"/>
  <c r="U20"/>
  <c r="F21"/>
  <c r="J21"/>
  <c r="N21"/>
  <c r="R21"/>
  <c r="V21"/>
  <c r="G22"/>
  <c r="K22"/>
  <c r="O22"/>
  <c r="S22"/>
  <c r="D23"/>
  <c r="H23"/>
  <c r="L23"/>
  <c r="P23"/>
  <c r="T23"/>
  <c r="E24"/>
  <c r="I24"/>
  <c r="M24"/>
  <c r="Q24"/>
  <c r="U24"/>
  <c r="F25"/>
  <c r="J25"/>
  <c r="N25"/>
  <c r="R25"/>
  <c r="V25"/>
  <c r="G26"/>
  <c r="K26"/>
  <c r="O26"/>
  <c r="S26"/>
  <c r="D27"/>
  <c r="H27"/>
  <c r="L27"/>
  <c r="P27"/>
  <c r="T27"/>
  <c r="E28"/>
  <c r="I28"/>
  <c r="M28"/>
  <c r="Q28"/>
  <c r="U28"/>
  <c r="F29"/>
  <c r="J29"/>
  <c r="N29"/>
  <c r="R29"/>
  <c r="V29"/>
  <c r="G30"/>
  <c r="K30"/>
  <c r="O30"/>
  <c r="S30"/>
  <c r="D31"/>
  <c r="H31"/>
  <c r="L31"/>
  <c r="P31"/>
  <c r="T31"/>
  <c r="E32"/>
  <c r="I32"/>
  <c r="M32"/>
  <c r="Q32"/>
  <c r="U32"/>
  <c r="F14" i="33"/>
  <c r="J14"/>
  <c r="V14"/>
  <c r="G15"/>
  <c r="S15"/>
  <c r="D16"/>
  <c r="P16"/>
  <c r="T16"/>
  <c r="M17"/>
  <c r="Q17"/>
  <c r="J18"/>
  <c r="N18"/>
  <c r="G19"/>
  <c r="K19"/>
  <c r="O19"/>
  <c r="S19"/>
  <c r="D20"/>
  <c r="H20"/>
  <c r="L20"/>
  <c r="P20"/>
  <c r="T20"/>
  <c r="E21"/>
  <c r="I21"/>
  <c r="M21"/>
  <c r="Q21"/>
  <c r="U21"/>
  <c r="F22"/>
  <c r="J22"/>
  <c r="N22"/>
  <c r="R22"/>
  <c r="V22"/>
  <c r="G23"/>
  <c r="K23"/>
  <c r="O23"/>
  <c r="S23"/>
  <c r="D24"/>
  <c r="H24"/>
  <c r="L24"/>
  <c r="P24"/>
  <c r="T24"/>
  <c r="E25"/>
  <c r="I25"/>
  <c r="M25"/>
  <c r="Q25"/>
  <c r="U25"/>
  <c r="F26"/>
  <c r="J26"/>
  <c r="N26"/>
  <c r="R26"/>
  <c r="V26"/>
  <c r="G27"/>
  <c r="K27"/>
  <c r="O27"/>
  <c r="S27"/>
  <c r="D28"/>
  <c r="H28"/>
  <c r="L28"/>
  <c r="P28"/>
  <c r="T28"/>
  <c r="E29"/>
  <c r="I29"/>
  <c r="M29"/>
  <c r="Q29"/>
  <c r="U29"/>
  <c r="F30"/>
  <c r="J30"/>
  <c r="N30"/>
  <c r="R30"/>
  <c r="V30"/>
  <c r="G31"/>
  <c r="K31"/>
  <c r="O31"/>
  <c r="S31"/>
  <c r="D32"/>
  <c r="H32"/>
  <c r="L32"/>
  <c r="P32"/>
  <c r="T32"/>
  <c r="E14" i="34"/>
  <c r="Q14"/>
  <c r="U14"/>
  <c r="N15"/>
  <c r="R15"/>
  <c r="K16"/>
  <c r="O16"/>
  <c r="H17"/>
  <c r="L17"/>
  <c r="E18"/>
  <c r="I18"/>
  <c r="U18"/>
  <c r="F19"/>
  <c r="N19"/>
  <c r="V19"/>
  <c r="K20"/>
  <c r="S20"/>
  <c r="H21"/>
  <c r="P21"/>
  <c r="E22"/>
  <c r="M22"/>
  <c r="U22"/>
  <c r="J23"/>
  <c r="R23"/>
  <c r="G24"/>
  <c r="O24"/>
  <c r="D25"/>
  <c r="L25"/>
  <c r="T25"/>
  <c r="I26"/>
  <c r="Q26"/>
  <c r="F27"/>
  <c r="N27"/>
  <c r="V27"/>
  <c r="K28"/>
  <c r="S28"/>
  <c r="H29"/>
  <c r="Q29"/>
  <c r="V29"/>
  <c r="H30"/>
  <c r="N30"/>
  <c r="S30"/>
  <c r="E31"/>
  <c r="K31"/>
  <c r="P31"/>
  <c r="U31"/>
  <c r="H32"/>
  <c r="M32"/>
  <c r="R32"/>
  <c r="O14" i="35"/>
  <c r="L15"/>
  <c r="I16"/>
  <c r="F17"/>
  <c r="V17"/>
  <c r="S18"/>
  <c r="K19"/>
  <c r="P19"/>
  <c r="V19"/>
  <c r="H20"/>
  <c r="M20"/>
  <c r="S20"/>
  <c r="E21"/>
  <c r="J21"/>
  <c r="P21"/>
  <c r="U21"/>
  <c r="G22"/>
  <c r="M22"/>
  <c r="R22"/>
  <c r="D23"/>
  <c r="J23"/>
  <c r="O23"/>
  <c r="T23"/>
  <c r="G24"/>
  <c r="L24"/>
  <c r="Q24"/>
  <c r="D25"/>
  <c r="I25"/>
  <c r="N25"/>
  <c r="T25"/>
  <c r="F26"/>
  <c r="K26"/>
  <c r="Q26"/>
  <c r="V26"/>
  <c r="H27"/>
  <c r="N27"/>
  <c r="S27"/>
  <c r="E28"/>
  <c r="K28"/>
  <c r="P28"/>
  <c r="U28"/>
  <c r="H29"/>
  <c r="M29"/>
  <c r="R29"/>
  <c r="E30"/>
  <c r="J30"/>
  <c r="O30"/>
  <c r="U30"/>
  <c r="G31"/>
  <c r="L31"/>
  <c r="R31"/>
  <c r="D32"/>
  <c r="I32"/>
  <c r="O32"/>
  <c r="T32"/>
  <c r="L14" i="36"/>
  <c r="I15"/>
  <c r="F16"/>
  <c r="V16"/>
  <c r="S17"/>
  <c r="P18"/>
  <c r="P29"/>
  <c r="E30"/>
  <c r="M30"/>
  <c r="U30"/>
  <c r="J31"/>
  <c r="R31"/>
  <c r="O32"/>
  <c r="S14" i="42"/>
  <c r="S14" i="43"/>
  <c r="D15" i="42"/>
  <c r="D15" i="43"/>
  <c r="H15" i="42"/>
  <c r="H15" i="43"/>
  <c r="L15" i="42"/>
  <c r="L15" i="43"/>
  <c r="P15" i="42"/>
  <c r="P15" i="43"/>
  <c r="T15" i="42"/>
  <c r="T15" i="43"/>
  <c r="E16" i="42"/>
  <c r="E16" i="43"/>
  <c r="I16" i="42"/>
  <c r="I16" i="43"/>
  <c r="M16" i="42"/>
  <c r="M16" i="43"/>
  <c r="Q16" i="42"/>
  <c r="Q16" i="43"/>
  <c r="U16" i="42"/>
  <c r="U16" i="43"/>
  <c r="F17" i="42"/>
  <c r="F17" i="43"/>
  <c r="J17" i="42"/>
  <c r="J17" i="43"/>
  <c r="N17" i="42"/>
  <c r="N17" i="43"/>
  <c r="R17" i="42"/>
  <c r="R17" i="43"/>
  <c r="V17" i="42"/>
  <c r="V17" i="43"/>
  <c r="G18" i="42"/>
  <c r="G18" i="43"/>
  <c r="K18" i="42"/>
  <c r="K18" i="43"/>
  <c r="O18" i="42"/>
  <c r="O18" i="43"/>
  <c r="S18" i="42"/>
  <c r="S18" i="43"/>
  <c r="D19" i="42"/>
  <c r="D19" i="43"/>
  <c r="H19" i="42"/>
  <c r="H19" i="43"/>
  <c r="L19" i="42"/>
  <c r="L19" i="43"/>
  <c r="P19" i="42"/>
  <c r="P19" i="43"/>
  <c r="T19" i="42"/>
  <c r="T19" i="43"/>
  <c r="E20" i="42"/>
  <c r="E20" i="43"/>
  <c r="I20" i="42"/>
  <c r="I20" i="43"/>
  <c r="M20" i="42"/>
  <c r="M20" i="43"/>
  <c r="Q20" i="42"/>
  <c r="Q20" i="43"/>
  <c r="U20" i="42"/>
  <c r="U20" i="43"/>
  <c r="F21" i="42"/>
  <c r="F21" i="43"/>
  <c r="J21" i="42"/>
  <c r="J21" i="43"/>
  <c r="N21" i="42"/>
  <c r="N21" i="43"/>
  <c r="R21" i="42"/>
  <c r="R21" i="43"/>
  <c r="V21" i="42"/>
  <c r="V21" i="43"/>
  <c r="G22" i="42"/>
  <c r="G22" i="43"/>
  <c r="K22" i="42"/>
  <c r="K22" i="43"/>
  <c r="O22" i="42"/>
  <c r="O22" i="43"/>
  <c r="S22" i="42"/>
  <c r="S22" i="43"/>
  <c r="D23" i="42"/>
  <c r="D23" i="43"/>
  <c r="H23" i="42"/>
  <c r="H23" i="43"/>
  <c r="L23" i="42"/>
  <c r="L23" i="43"/>
  <c r="P23" i="42"/>
  <c r="P23" i="43"/>
  <c r="T23" i="42"/>
  <c r="T23" i="43"/>
  <c r="E24" i="42"/>
  <c r="E24" i="43"/>
  <c r="I24" i="42"/>
  <c r="I24" i="43"/>
  <c r="M24" i="42"/>
  <c r="M24" i="43"/>
  <c r="Q24" i="42"/>
  <c r="Q24" i="43"/>
  <c r="U24" i="42"/>
  <c r="U24" i="43"/>
  <c r="F25" i="42"/>
  <c r="F25" i="43"/>
  <c r="J25" i="42"/>
  <c r="J25" i="43"/>
  <c r="N25" i="42"/>
  <c r="N25" i="43"/>
  <c r="R25" i="42"/>
  <c r="R25" i="43"/>
  <c r="V25" i="42"/>
  <c r="V25" i="43"/>
  <c r="G26" i="42"/>
  <c r="G26" i="43"/>
  <c r="K26" i="42"/>
  <c r="K26" i="43"/>
  <c r="O26" i="42"/>
  <c r="O26" i="43"/>
  <c r="S26" i="42"/>
  <c r="S26" i="43"/>
  <c r="D27" i="42"/>
  <c r="D27" i="43"/>
  <c r="H27" i="42"/>
  <c r="H27" i="43"/>
  <c r="L27" i="42"/>
  <c r="L27" i="43"/>
  <c r="P27" i="42"/>
  <c r="P27" i="43"/>
  <c r="T27" i="42"/>
  <c r="T27" i="43"/>
  <c r="E28" i="42"/>
  <c r="E28" i="43"/>
  <c r="I28" i="42"/>
  <c r="I28" i="43"/>
  <c r="M28" i="42"/>
  <c r="M28" i="43"/>
  <c r="Q28" i="42"/>
  <c r="Q28" i="43"/>
  <c r="U28" i="42"/>
  <c r="U28" i="43"/>
  <c r="F29" i="42"/>
  <c r="F29" i="43"/>
  <c r="J29" i="42"/>
  <c r="J29" i="43"/>
  <c r="N29" i="42"/>
  <c r="N29" i="43"/>
  <c r="R29" i="42"/>
  <c r="R29" i="43"/>
  <c r="V29" i="42"/>
  <c r="V29" i="43"/>
  <c r="G30" i="42"/>
  <c r="G30" i="43"/>
  <c r="K30" i="42"/>
  <c r="K30" i="43"/>
  <c r="O30" i="42"/>
  <c r="O30" i="43"/>
  <c r="S30" i="42"/>
  <c r="S30" i="43"/>
  <c r="D31" i="42"/>
  <c r="D31" i="43"/>
  <c r="H31" i="42"/>
  <c r="H31" i="43"/>
  <c r="L31" i="42"/>
  <c r="L31" i="43"/>
  <c r="P31" i="42"/>
  <c r="P31" i="43"/>
  <c r="T31" i="41"/>
  <c r="T31" i="42"/>
  <c r="T31" i="43"/>
  <c r="E13" i="38"/>
  <c r="U13"/>
  <c r="R14"/>
  <c r="O15"/>
  <c r="L16"/>
  <c r="I17"/>
  <c r="F18"/>
  <c r="V18"/>
  <c r="S19"/>
  <c r="P20"/>
  <c r="M21"/>
  <c r="J22"/>
  <c r="G23"/>
  <c r="D24"/>
  <c r="T24"/>
  <c r="Q25"/>
  <c r="N26"/>
  <c r="K27"/>
  <c r="H28"/>
  <c r="D13" i="39"/>
  <c r="H13"/>
  <c r="L13"/>
  <c r="P13"/>
  <c r="T13"/>
  <c r="E14"/>
  <c r="I14"/>
  <c r="M14"/>
  <c r="Q14"/>
  <c r="U14"/>
  <c r="F15"/>
  <c r="J15"/>
  <c r="N15"/>
  <c r="R15"/>
  <c r="V15"/>
  <c r="G16"/>
  <c r="K16"/>
  <c r="O16"/>
  <c r="S16"/>
  <c r="D17"/>
  <c r="H17"/>
  <c r="L17"/>
  <c r="P17"/>
  <c r="T17"/>
  <c r="E18"/>
  <c r="I18"/>
  <c r="M18"/>
  <c r="Q18"/>
  <c r="U18"/>
  <c r="F19"/>
  <c r="J19"/>
  <c r="N19"/>
  <c r="R19"/>
  <c r="V19"/>
  <c r="G20"/>
  <c r="K20"/>
  <c r="O20"/>
  <c r="S20"/>
  <c r="D21"/>
  <c r="H21"/>
  <c r="L21"/>
  <c r="P21"/>
  <c r="T21"/>
  <c r="E22"/>
  <c r="I22"/>
  <c r="M22"/>
  <c r="Q22"/>
  <c r="U22"/>
  <c r="F23"/>
  <c r="J23"/>
  <c r="N23"/>
  <c r="R23"/>
  <c r="V23"/>
  <c r="G24"/>
  <c r="K24"/>
  <c r="O24"/>
  <c r="S24"/>
  <c r="D25"/>
  <c r="H25"/>
  <c r="L25"/>
  <c r="P25"/>
  <c r="T25"/>
  <c r="E26"/>
  <c r="I26"/>
  <c r="M26"/>
  <c r="Q26"/>
  <c r="U26"/>
  <c r="F27"/>
  <c r="J27"/>
  <c r="N27"/>
  <c r="R27"/>
  <c r="V27"/>
  <c r="G28"/>
  <c r="K28"/>
  <c r="O28"/>
  <c r="S28"/>
  <c r="D29"/>
  <c r="H29"/>
  <c r="L29"/>
  <c r="P29"/>
  <c r="T29"/>
  <c r="E30"/>
  <c r="I30"/>
  <c r="M30"/>
  <c r="Q30"/>
  <c r="U30"/>
  <c r="F31"/>
  <c r="J31"/>
  <c r="N31"/>
  <c r="R31"/>
  <c r="V31"/>
  <c r="G13" i="40"/>
  <c r="K13"/>
  <c r="O13"/>
  <c r="S13"/>
  <c r="D14"/>
  <c r="H14"/>
  <c r="L14"/>
  <c r="P14"/>
  <c r="U14"/>
  <c r="H15"/>
  <c r="M15"/>
  <c r="R15"/>
  <c r="E16"/>
  <c r="J16"/>
  <c r="O16"/>
  <c r="U16"/>
  <c r="G17"/>
  <c r="L17"/>
  <c r="R17"/>
  <c r="D18"/>
  <c r="I18"/>
  <c r="O18"/>
  <c r="T18"/>
  <c r="F19"/>
  <c r="L19"/>
  <c r="Q19"/>
  <c r="V19"/>
  <c r="I20"/>
  <c r="N20"/>
  <c r="S20"/>
  <c r="F21"/>
  <c r="K21"/>
  <c r="P21"/>
  <c r="V21"/>
  <c r="H22"/>
  <c r="M22"/>
  <c r="S22"/>
  <c r="E23"/>
  <c r="J23"/>
  <c r="P23"/>
  <c r="U23"/>
  <c r="G24"/>
  <c r="M24"/>
  <c r="R24"/>
  <c r="D25"/>
  <c r="J25"/>
  <c r="O25"/>
  <c r="T25"/>
  <c r="G26"/>
  <c r="L26"/>
  <c r="Q26"/>
  <c r="D27"/>
  <c r="I27"/>
  <c r="N27"/>
  <c r="T27"/>
  <c r="F28"/>
  <c r="K28"/>
  <c r="Q28"/>
  <c r="V28"/>
  <c r="H29"/>
  <c r="N29"/>
  <c r="S29"/>
  <c r="E30"/>
  <c r="K30"/>
  <c r="P30"/>
  <c r="U30"/>
  <c r="H31"/>
  <c r="M31"/>
  <c r="R31"/>
  <c r="J13" i="41"/>
  <c r="O13"/>
  <c r="G14"/>
  <c r="L14"/>
  <c r="D15"/>
  <c r="I15"/>
  <c r="T15"/>
  <c r="F16"/>
  <c r="Q16"/>
  <c r="V16"/>
  <c r="N17"/>
  <c r="S17"/>
  <c r="K18"/>
  <c r="P18"/>
  <c r="H19"/>
  <c r="M19"/>
  <c r="E20"/>
  <c r="J20"/>
  <c r="U20"/>
  <c r="G21"/>
  <c r="R21"/>
  <c r="D22"/>
  <c r="O22"/>
  <c r="T22"/>
  <c r="L23"/>
  <c r="Q23"/>
  <c r="I24"/>
  <c r="N24"/>
  <c r="F25"/>
  <c r="K25"/>
  <c r="V25"/>
  <c r="H26"/>
  <c r="S26"/>
  <c r="E27"/>
  <c r="P27"/>
  <c r="U27"/>
  <c r="N28"/>
  <c r="V28"/>
  <c r="K29"/>
  <c r="S29"/>
  <c r="H30"/>
  <c r="P30"/>
  <c r="E31"/>
  <c r="M31"/>
  <c r="F13" i="42"/>
  <c r="V13"/>
  <c r="E13"/>
  <c r="E13" i="43"/>
  <c r="I13" i="42"/>
  <c r="I13" i="43"/>
  <c r="M13" i="42"/>
  <c r="M13" i="43"/>
  <c r="Q13" i="42"/>
  <c r="Q13" i="43"/>
  <c r="U13" i="42"/>
  <c r="U13" i="43"/>
  <c r="F14" i="42"/>
  <c r="F14" i="43"/>
  <c r="J14" i="42"/>
  <c r="J14" i="43"/>
  <c r="N14" i="42"/>
  <c r="N14" i="43"/>
  <c r="R14" i="42"/>
  <c r="R14" i="43"/>
  <c r="R14" i="40"/>
  <c r="V14" i="42"/>
  <c r="V14" i="43"/>
  <c r="V14" i="40"/>
  <c r="G15" i="42"/>
  <c r="G15" i="43"/>
  <c r="G15" i="40"/>
  <c r="K15" i="42"/>
  <c r="K15" i="43"/>
  <c r="K15" i="40"/>
  <c r="O15" i="42"/>
  <c r="O15" i="43"/>
  <c r="O15" i="40"/>
  <c r="S15" i="42"/>
  <c r="S15" i="43"/>
  <c r="S15" i="40"/>
  <c r="D16" i="42"/>
  <c r="D16" i="43"/>
  <c r="D16" i="40"/>
  <c r="H16" i="42"/>
  <c r="H16" i="43"/>
  <c r="H16" i="40"/>
  <c r="L16" i="42"/>
  <c r="L16" i="43"/>
  <c r="L16" i="40"/>
  <c r="P16" i="42"/>
  <c r="P16" i="43"/>
  <c r="P16" i="40"/>
  <c r="T16" i="42"/>
  <c r="T16" i="43"/>
  <c r="T16" i="40"/>
  <c r="E17" i="42"/>
  <c r="E17" i="43"/>
  <c r="E17" i="40"/>
  <c r="I17" i="42"/>
  <c r="I17" i="43"/>
  <c r="I17" i="40"/>
  <c r="M17" i="42"/>
  <c r="M17" i="43"/>
  <c r="M17" i="40"/>
  <c r="Q17" i="42"/>
  <c r="Q17" i="43"/>
  <c r="Q17" i="40"/>
  <c r="U17" i="42"/>
  <c r="U17" i="43"/>
  <c r="U17" i="40"/>
  <c r="F18" i="42"/>
  <c r="F18" i="43"/>
  <c r="F18" i="40"/>
  <c r="J18" i="42"/>
  <c r="J18" i="43"/>
  <c r="J18" i="40"/>
  <c r="N18" i="42"/>
  <c r="N18" i="43"/>
  <c r="N18" i="40"/>
  <c r="R18" i="42"/>
  <c r="R18" i="43"/>
  <c r="R18" i="40"/>
  <c r="V18" i="42"/>
  <c r="V18" i="43"/>
  <c r="V18" i="40"/>
  <c r="G19" i="42"/>
  <c r="G19" i="43"/>
  <c r="G19" i="40"/>
  <c r="K19" i="42"/>
  <c r="K19" i="43"/>
  <c r="K19" i="40"/>
  <c r="O19" i="42"/>
  <c r="O19" i="43"/>
  <c r="O19" i="40"/>
  <c r="S19" i="42"/>
  <c r="S19" i="43"/>
  <c r="S19" i="40"/>
  <c r="D20" i="42"/>
  <c r="D20" i="43"/>
  <c r="D20" i="40"/>
  <c r="H20" i="42"/>
  <c r="H20" i="43"/>
  <c r="H20" i="40"/>
  <c r="L20" i="42"/>
  <c r="L20" i="43"/>
  <c r="L20" i="40"/>
  <c r="P20" i="42"/>
  <c r="P20" i="43"/>
  <c r="P20" i="40"/>
  <c r="T20" i="42"/>
  <c r="T20" i="43"/>
  <c r="T20" i="40"/>
  <c r="E21" i="42"/>
  <c r="E21" i="43"/>
  <c r="E21" i="40"/>
  <c r="I21" i="42"/>
  <c r="I21" i="43"/>
  <c r="I21" i="40"/>
  <c r="M21" i="42"/>
  <c r="M21" i="43"/>
  <c r="M21" i="40"/>
  <c r="Q21" i="42"/>
  <c r="Q21" i="43"/>
  <c r="Q21" i="40"/>
  <c r="U21" i="42"/>
  <c r="U21" i="43"/>
  <c r="U21" i="40"/>
  <c r="F22" i="42"/>
  <c r="F22" i="43"/>
  <c r="F22" i="40"/>
  <c r="J22" i="42"/>
  <c r="J22" i="43"/>
  <c r="J22" i="40"/>
  <c r="N22" i="42"/>
  <c r="N22" i="43"/>
  <c r="N22" i="40"/>
  <c r="R22" i="42"/>
  <c r="R22" i="43"/>
  <c r="R22" i="40"/>
  <c r="V22" i="42"/>
  <c r="V22" i="43"/>
  <c r="V22" i="40"/>
  <c r="G23" i="42"/>
  <c r="G23" i="43"/>
  <c r="G23" i="40"/>
  <c r="K23" i="42"/>
  <c r="K23" i="43"/>
  <c r="K23" i="40"/>
  <c r="O23" i="42"/>
  <c r="O23" i="43"/>
  <c r="O23" i="40"/>
  <c r="S23" i="42"/>
  <c r="S23" i="43"/>
  <c r="S23" i="40"/>
  <c r="D24" i="42"/>
  <c r="D24" i="43"/>
  <c r="D24" i="40"/>
  <c r="H24" i="42"/>
  <c r="H24" i="43"/>
  <c r="H24" i="40"/>
  <c r="L24" i="42"/>
  <c r="L24" i="43"/>
  <c r="L24" i="40"/>
  <c r="P24" i="42"/>
  <c r="P24" i="43"/>
  <c r="P24" i="40"/>
  <c r="T24" i="42"/>
  <c r="T24" i="43"/>
  <c r="T24" i="40"/>
  <c r="E25" i="42"/>
  <c r="E25" i="43"/>
  <c r="E25" i="40"/>
  <c r="I25" i="42"/>
  <c r="I25" i="43"/>
  <c r="I25" i="40"/>
  <c r="M25" i="42"/>
  <c r="M25" i="43"/>
  <c r="M25" i="40"/>
  <c r="Q25" i="42"/>
  <c r="Q25" i="43"/>
  <c r="Q25" i="40"/>
  <c r="U25" i="42"/>
  <c r="U25" i="43"/>
  <c r="U25" i="40"/>
  <c r="F26" i="42"/>
  <c r="F26" i="43"/>
  <c r="F26" i="40"/>
  <c r="J26" i="42"/>
  <c r="J26" i="43"/>
  <c r="J26" i="40"/>
  <c r="N26" i="42"/>
  <c r="N26" i="43"/>
  <c r="N26" i="40"/>
  <c r="R26" i="42"/>
  <c r="R26" i="43"/>
  <c r="R26" i="40"/>
  <c r="V26" i="42"/>
  <c r="V26" i="43"/>
  <c r="V26" i="40"/>
  <c r="G27" i="42"/>
  <c r="G27" i="43"/>
  <c r="G27" i="40"/>
  <c r="K27" i="42"/>
  <c r="K27" i="43"/>
  <c r="K27" i="40"/>
  <c r="O27" i="42"/>
  <c r="O27" i="43"/>
  <c r="O27" i="40"/>
  <c r="S27" i="42"/>
  <c r="S27" i="43"/>
  <c r="S27" i="40"/>
  <c r="D28" i="42"/>
  <c r="D28" i="43"/>
  <c r="D28" i="40"/>
  <c r="H28" i="42"/>
  <c r="H28" i="43"/>
  <c r="H28" i="40"/>
  <c r="L28" i="41"/>
  <c r="L28" i="42"/>
  <c r="L28" i="43"/>
  <c r="L28" i="40"/>
  <c r="P28" i="41"/>
  <c r="P28" i="42"/>
  <c r="P28" i="43"/>
  <c r="P28" i="40"/>
  <c r="T28" i="41"/>
  <c r="T28" i="42"/>
  <c r="T28" i="43"/>
  <c r="T28" i="40"/>
  <c r="E29" i="41"/>
  <c r="E29" i="42"/>
  <c r="E29" i="43"/>
  <c r="E29" i="40"/>
  <c r="I29" i="41"/>
  <c r="I29" i="42"/>
  <c r="I29" i="43"/>
  <c r="I29" i="40"/>
  <c r="M29" i="41"/>
  <c r="M29" i="42"/>
  <c r="M29" i="43"/>
  <c r="M29" i="40"/>
  <c r="Q29" i="41"/>
  <c r="Q29" i="42"/>
  <c r="Q29" i="43"/>
  <c r="Q29" i="40"/>
  <c r="U29" i="41"/>
  <c r="U29" i="42"/>
  <c r="U29" i="43"/>
  <c r="U29" i="40"/>
  <c r="F30" i="41"/>
  <c r="F30" i="42"/>
  <c r="F30" i="43"/>
  <c r="F30" i="40"/>
  <c r="J30" i="41"/>
  <c r="J30" i="42"/>
  <c r="J30" i="43"/>
  <c r="J30" i="40"/>
  <c r="N30" i="41"/>
  <c r="N30" i="42"/>
  <c r="N30" i="43"/>
  <c r="N30" i="40"/>
  <c r="R30" i="41"/>
  <c r="R30" i="42"/>
  <c r="R30" i="43"/>
  <c r="R30" i="40"/>
  <c r="V30" i="41"/>
  <c r="V30" i="42"/>
  <c r="V30" i="43"/>
  <c r="V30" i="40"/>
  <c r="G31" i="41"/>
  <c r="G31" i="42"/>
  <c r="G31" i="43"/>
  <c r="G31" i="40"/>
  <c r="K31" i="41"/>
  <c r="K31" i="42"/>
  <c r="K31" i="43"/>
  <c r="K31" i="40"/>
  <c r="O31" i="41"/>
  <c r="O31" i="42"/>
  <c r="O31" i="43"/>
  <c r="O31" i="40"/>
  <c r="S31" i="41"/>
  <c r="S31" i="42"/>
  <c r="S31" i="43"/>
  <c r="S31" i="40"/>
  <c r="F15" i="38"/>
  <c r="V15"/>
  <c r="S16"/>
  <c r="P17"/>
  <c r="M18"/>
  <c r="J19"/>
  <c r="G20"/>
  <c r="D21"/>
  <c r="T21"/>
  <c r="Q22"/>
  <c r="N23"/>
  <c r="K24"/>
  <c r="H25"/>
  <c r="E26"/>
  <c r="U26"/>
  <c r="R27"/>
  <c r="O28"/>
  <c r="L29"/>
  <c r="I30"/>
  <c r="F31"/>
  <c r="V31"/>
  <c r="G13" i="39"/>
  <c r="K13"/>
  <c r="O13"/>
  <c r="S13"/>
  <c r="D14"/>
  <c r="H14"/>
  <c r="L14"/>
  <c r="P14"/>
  <c r="T14"/>
  <c r="E15"/>
  <c r="I15"/>
  <c r="M15"/>
  <c r="Q15"/>
  <c r="U15"/>
  <c r="F16"/>
  <c r="J16"/>
  <c r="N16"/>
  <c r="R16"/>
  <c r="V16"/>
  <c r="G17"/>
  <c r="K17"/>
  <c r="O17"/>
  <c r="S17"/>
  <c r="D18"/>
  <c r="H18"/>
  <c r="L18"/>
  <c r="P18"/>
  <c r="T18"/>
  <c r="E19"/>
  <c r="I19"/>
  <c r="M19"/>
  <c r="Q19"/>
  <c r="U19"/>
  <c r="F20"/>
  <c r="J20"/>
  <c r="N20"/>
  <c r="R20"/>
  <c r="V20"/>
  <c r="G21"/>
  <c r="K21"/>
  <c r="O21"/>
  <c r="S21"/>
  <c r="D22"/>
  <c r="H22"/>
  <c r="L22"/>
  <c r="P22"/>
  <c r="T22"/>
  <c r="E23"/>
  <c r="I23"/>
  <c r="M23"/>
  <c r="Q23"/>
  <c r="U23"/>
  <c r="F24"/>
  <c r="J24"/>
  <c r="N24"/>
  <c r="R24"/>
  <c r="V24"/>
  <c r="G25"/>
  <c r="K25"/>
  <c r="O25"/>
  <c r="S25"/>
  <c r="D26"/>
  <c r="H26"/>
  <c r="L26"/>
  <c r="P26"/>
  <c r="T26"/>
  <c r="E27"/>
  <c r="I27"/>
  <c r="M27"/>
  <c r="Q27"/>
  <c r="U27"/>
  <c r="F28"/>
  <c r="J28"/>
  <c r="N28"/>
  <c r="R28"/>
  <c r="V28"/>
  <c r="G29"/>
  <c r="K29"/>
  <c r="O29"/>
  <c r="S29"/>
  <c r="D30"/>
  <c r="H30"/>
  <c r="L30"/>
  <c r="P30"/>
  <c r="T30"/>
  <c r="E31"/>
  <c r="I31"/>
  <c r="M31"/>
  <c r="Q31"/>
  <c r="U31"/>
  <c r="F13" i="40"/>
  <c r="J13"/>
  <c r="N13"/>
  <c r="R13"/>
  <c r="V13"/>
  <c r="G14"/>
  <c r="K14"/>
  <c r="O14"/>
  <c r="T14"/>
  <c r="L15"/>
  <c r="Q15"/>
  <c r="I16"/>
  <c r="N16"/>
  <c r="F17"/>
  <c r="K17"/>
  <c r="V17"/>
  <c r="H18"/>
  <c r="S18"/>
  <c r="E19"/>
  <c r="P19"/>
  <c r="U19"/>
  <c r="M20"/>
  <c r="R20"/>
  <c r="J21"/>
  <c r="O21"/>
  <c r="G22"/>
  <c r="L22"/>
  <c r="D23"/>
  <c r="I23"/>
  <c r="T23"/>
  <c r="F24"/>
  <c r="Q24"/>
  <c r="V24"/>
  <c r="N25"/>
  <c r="S25"/>
  <c r="K26"/>
  <c r="P26"/>
  <c r="H27"/>
  <c r="M27"/>
  <c r="E28"/>
  <c r="J28"/>
  <c r="U28"/>
  <c r="G29"/>
  <c r="R29"/>
  <c r="D30"/>
  <c r="O30"/>
  <c r="T30"/>
  <c r="L31"/>
  <c r="Q31"/>
  <c r="I13" i="41"/>
  <c r="N13"/>
  <c r="S13"/>
  <c r="F14"/>
  <c r="K14"/>
  <c r="P14"/>
  <c r="V14"/>
  <c r="H15"/>
  <c r="M15"/>
  <c r="S15"/>
  <c r="E16"/>
  <c r="J16"/>
  <c r="P16"/>
  <c r="U16"/>
  <c r="G17"/>
  <c r="M17"/>
  <c r="R17"/>
  <c r="D18"/>
  <c r="J18"/>
  <c r="O18"/>
  <c r="T18"/>
  <c r="G19"/>
  <c r="L19"/>
  <c r="Q19"/>
  <c r="D20"/>
  <c r="I20"/>
  <c r="N20"/>
  <c r="T20"/>
  <c r="F21"/>
  <c r="K21"/>
  <c r="Q21"/>
  <c r="V21"/>
  <c r="H22"/>
  <c r="N22"/>
  <c r="S22"/>
  <c r="E23"/>
  <c r="K23"/>
  <c r="P23"/>
  <c r="U23"/>
  <c r="H24"/>
  <c r="M24"/>
  <c r="R24"/>
  <c r="E25"/>
  <c r="J25"/>
  <c r="O25"/>
  <c r="U25"/>
  <c r="G26"/>
  <c r="L26"/>
  <c r="R26"/>
  <c r="D27"/>
  <c r="I27"/>
  <c r="O27"/>
  <c r="T27"/>
  <c r="F28"/>
  <c r="M28"/>
  <c r="U28"/>
  <c r="J29"/>
  <c r="R29"/>
  <c r="G30"/>
  <c r="O30"/>
  <c r="D31"/>
  <c r="L31"/>
  <c r="U31"/>
  <c r="R13" i="42"/>
  <c r="O14"/>
  <c r="D13"/>
  <c r="D13" i="43"/>
  <c r="D13" i="41"/>
  <c r="H13" i="42"/>
  <c r="H13" i="43"/>
  <c r="H13" i="41"/>
  <c r="L13" i="42"/>
  <c r="L13" i="43"/>
  <c r="L13" i="41"/>
  <c r="P13" i="42"/>
  <c r="P13" i="43"/>
  <c r="P13" i="41"/>
  <c r="T13" i="42"/>
  <c r="T13" i="43"/>
  <c r="T13" i="41"/>
  <c r="E14" i="42"/>
  <c r="E14" i="43"/>
  <c r="E14" i="41"/>
  <c r="I14" i="42"/>
  <c r="I14" i="43"/>
  <c r="I14" i="41"/>
  <c r="M14" i="42"/>
  <c r="M14" i="43"/>
  <c r="M14" i="41"/>
  <c r="Q14" i="42"/>
  <c r="Q14" i="43"/>
  <c r="Q14" i="41"/>
  <c r="U14" i="42"/>
  <c r="U14" i="43"/>
  <c r="U14" i="41"/>
  <c r="F15" i="42"/>
  <c r="F15" i="43"/>
  <c r="F15" i="41"/>
  <c r="J15" i="42"/>
  <c r="J15" i="43"/>
  <c r="J15" i="41"/>
  <c r="N15" i="42"/>
  <c r="N15" i="43"/>
  <c r="N15" i="41"/>
  <c r="R15" i="42"/>
  <c r="R15" i="43"/>
  <c r="R15" i="41"/>
  <c r="V15" i="42"/>
  <c r="V15" i="43"/>
  <c r="V15" i="41"/>
  <c r="G16" i="42"/>
  <c r="G16" i="43"/>
  <c r="G16" i="41"/>
  <c r="K16" i="42"/>
  <c r="K16" i="43"/>
  <c r="K16" i="41"/>
  <c r="O16" i="42"/>
  <c r="O16" i="43"/>
  <c r="O16" i="41"/>
  <c r="S16" i="42"/>
  <c r="S16" i="43"/>
  <c r="S16" i="41"/>
  <c r="D17" i="42"/>
  <c r="D17" i="43"/>
  <c r="D17" i="41"/>
  <c r="H17" i="42"/>
  <c r="H17" i="43"/>
  <c r="H17" i="41"/>
  <c r="L17" i="42"/>
  <c r="L17" i="43"/>
  <c r="L17" i="41"/>
  <c r="P17" i="42"/>
  <c r="P17" i="43"/>
  <c r="P17" i="41"/>
  <c r="T17" i="42"/>
  <c r="T17" i="43"/>
  <c r="T17" i="41"/>
  <c r="E18" i="42"/>
  <c r="E18" i="43"/>
  <c r="E18" i="41"/>
  <c r="I18" i="42"/>
  <c r="I18" i="43"/>
  <c r="I18" i="41"/>
  <c r="M18" i="42"/>
  <c r="M18" i="43"/>
  <c r="M18" i="41"/>
  <c r="Q18" i="42"/>
  <c r="Q18" i="43"/>
  <c r="Q18" i="41"/>
  <c r="U18" i="42"/>
  <c r="U18" i="43"/>
  <c r="U18" i="41"/>
  <c r="F19" i="42"/>
  <c r="F19" i="43"/>
  <c r="F19" i="41"/>
  <c r="J19" i="42"/>
  <c r="J19" i="43"/>
  <c r="J19" i="41"/>
  <c r="N19" i="42"/>
  <c r="N19" i="43"/>
  <c r="N19" i="41"/>
  <c r="R19" i="42"/>
  <c r="R19" i="43"/>
  <c r="R19" i="41"/>
  <c r="V19" i="42"/>
  <c r="V19" i="43"/>
  <c r="V19" i="41"/>
  <c r="G20" i="42"/>
  <c r="G20" i="43"/>
  <c r="G20" i="41"/>
  <c r="K20" i="42"/>
  <c r="K20" i="43"/>
  <c r="K20" i="41"/>
  <c r="O20" i="42"/>
  <c r="O20" i="43"/>
  <c r="O20" i="41"/>
  <c r="S20" i="42"/>
  <c r="S20" i="43"/>
  <c r="S20" i="41"/>
  <c r="D21" i="42"/>
  <c r="D21" i="43"/>
  <c r="D21" i="41"/>
  <c r="H21" i="42"/>
  <c r="H21" i="43"/>
  <c r="H21" i="41"/>
  <c r="L21" i="42"/>
  <c r="L21" i="43"/>
  <c r="L21" i="41"/>
  <c r="P21" i="42"/>
  <c r="P21" i="43"/>
  <c r="P21" i="41"/>
  <c r="T21" i="42"/>
  <c r="T21" i="43"/>
  <c r="T21" i="41"/>
  <c r="E22" i="42"/>
  <c r="E22" i="43"/>
  <c r="E22" i="41"/>
  <c r="I22" i="42"/>
  <c r="I22" i="43"/>
  <c r="I22" i="41"/>
  <c r="M22" i="42"/>
  <c r="M22" i="43"/>
  <c r="M22" i="41"/>
  <c r="Q22" i="42"/>
  <c r="Q22" i="43"/>
  <c r="Q22" i="41"/>
  <c r="U22" i="42"/>
  <c r="U22" i="43"/>
  <c r="U22" i="41"/>
  <c r="F23" i="42"/>
  <c r="F23" i="43"/>
  <c r="F23" i="41"/>
  <c r="J23" i="42"/>
  <c r="J23" i="43"/>
  <c r="J23" i="41"/>
  <c r="N23" i="42"/>
  <c r="N23" i="43"/>
  <c r="N23" i="41"/>
  <c r="R23" i="42"/>
  <c r="R23" i="43"/>
  <c r="R23" i="41"/>
  <c r="V23" i="42"/>
  <c r="V23" i="43"/>
  <c r="V23" i="41"/>
  <c r="G24" i="42"/>
  <c r="G24" i="43"/>
  <c r="G24" i="41"/>
  <c r="K24" i="42"/>
  <c r="K24" i="43"/>
  <c r="K24" i="41"/>
  <c r="O24" i="42"/>
  <c r="O24" i="43"/>
  <c r="O24" i="41"/>
  <c r="S24" i="42"/>
  <c r="S24" i="43"/>
  <c r="S24" i="41"/>
  <c r="D25" i="42"/>
  <c r="D25" i="43"/>
  <c r="D25" i="41"/>
  <c r="H25" i="42"/>
  <c r="H25" i="43"/>
  <c r="H25" i="41"/>
  <c r="L25" i="42"/>
  <c r="L25" i="43"/>
  <c r="L25" i="41"/>
  <c r="P25" i="42"/>
  <c r="P25" i="43"/>
  <c r="P25" i="41"/>
  <c r="T25" i="42"/>
  <c r="T25" i="43"/>
  <c r="T25" i="41"/>
  <c r="E26" i="42"/>
  <c r="E26" i="43"/>
  <c r="E26" i="41"/>
  <c r="I26" i="42"/>
  <c r="I26" i="43"/>
  <c r="I26" i="41"/>
  <c r="M26" i="42"/>
  <c r="M26" i="43"/>
  <c r="M26" i="41"/>
  <c r="Q26" i="42"/>
  <c r="Q26" i="43"/>
  <c r="Q26" i="41"/>
  <c r="U26" i="42"/>
  <c r="U26" i="43"/>
  <c r="U26" i="41"/>
  <c r="F27" i="42"/>
  <c r="F27" i="43"/>
  <c r="F27" i="41"/>
  <c r="J27" i="42"/>
  <c r="J27" i="43"/>
  <c r="J27" i="41"/>
  <c r="N27" i="42"/>
  <c r="N27" i="43"/>
  <c r="N27" i="41"/>
  <c r="R27" i="42"/>
  <c r="R27" i="43"/>
  <c r="R27" i="41"/>
  <c r="V27" i="42"/>
  <c r="V27" i="43"/>
  <c r="V27" i="41"/>
  <c r="G28" i="42"/>
  <c r="G28" i="43"/>
  <c r="G28" i="41"/>
  <c r="K28" i="42"/>
  <c r="K28" i="43"/>
  <c r="K28" i="41"/>
  <c r="O28" i="42"/>
  <c r="O28" i="43"/>
  <c r="O28" i="41"/>
  <c r="S28" i="42"/>
  <c r="S28" i="43"/>
  <c r="S28" i="41"/>
  <c r="D29" i="42"/>
  <c r="D29" i="43"/>
  <c r="D29" i="41"/>
  <c r="H29" i="42"/>
  <c r="H29" i="43"/>
  <c r="H29" i="41"/>
  <c r="L29" i="42"/>
  <c r="L29" i="43"/>
  <c r="L29" i="41"/>
  <c r="P29" i="42"/>
  <c r="P29" i="43"/>
  <c r="P29" i="41"/>
  <c r="T29" i="42"/>
  <c r="T29" i="43"/>
  <c r="T29" i="41"/>
  <c r="E30" i="42"/>
  <c r="E30" i="43"/>
  <c r="E30" i="41"/>
  <c r="I30" i="42"/>
  <c r="I30" i="43"/>
  <c r="I30" i="41"/>
  <c r="M30" i="42"/>
  <c r="M30" i="43"/>
  <c r="M30" i="41"/>
  <c r="Q30" i="42"/>
  <c r="Q30" i="43"/>
  <c r="Q30" i="41"/>
  <c r="U30" i="42"/>
  <c r="U30" i="43"/>
  <c r="U30" i="41"/>
  <c r="F31" i="42"/>
  <c r="F31" i="43"/>
  <c r="F31" i="41"/>
  <c r="J31" i="42"/>
  <c r="J31" i="43"/>
  <c r="J31" i="41"/>
  <c r="N31" i="42"/>
  <c r="N31" i="43"/>
  <c r="N31" i="41"/>
  <c r="R31" i="42"/>
  <c r="R31" i="43"/>
  <c r="R31" i="41"/>
  <c r="V31" i="42"/>
  <c r="V31" i="43"/>
  <c r="V31" i="41"/>
  <c r="G13" i="38"/>
  <c r="D14"/>
  <c r="T14"/>
  <c r="E15"/>
  <c r="Q15"/>
  <c r="U15"/>
  <c r="N16"/>
  <c r="R16"/>
  <c r="K17"/>
  <c r="O17"/>
  <c r="H18"/>
  <c r="L18"/>
  <c r="E19"/>
  <c r="I19"/>
  <c r="U19"/>
  <c r="F20"/>
  <c r="R20"/>
  <c r="V20"/>
  <c r="O21"/>
  <c r="S21"/>
  <c r="L22"/>
  <c r="P22"/>
  <c r="I23"/>
  <c r="M23"/>
  <c r="F24"/>
  <c r="J24"/>
  <c r="V24"/>
  <c r="G25"/>
  <c r="S25"/>
  <c r="D26"/>
  <c r="P26"/>
  <c r="T26"/>
  <c r="M27"/>
  <c r="Q27"/>
  <c r="J28"/>
  <c r="N28"/>
  <c r="R28"/>
  <c r="G29"/>
  <c r="K29"/>
  <c r="O29"/>
  <c r="D30"/>
  <c r="H30"/>
  <c r="L30"/>
  <c r="T30"/>
  <c r="E31"/>
  <c r="I31"/>
  <c r="Q31"/>
  <c r="U31"/>
  <c r="F13" i="39"/>
  <c r="J13"/>
  <c r="N13"/>
  <c r="R13"/>
  <c r="V13"/>
  <c r="G14"/>
  <c r="K14"/>
  <c r="O14"/>
  <c r="S14"/>
  <c r="D15"/>
  <c r="H15"/>
  <c r="L15"/>
  <c r="P15"/>
  <c r="T15"/>
  <c r="E16"/>
  <c r="I16"/>
  <c r="M16"/>
  <c r="Q16"/>
  <c r="U16"/>
  <c r="F17"/>
  <c r="J17"/>
  <c r="N17"/>
  <c r="R17"/>
  <c r="V17"/>
  <c r="G18"/>
  <c r="K18"/>
  <c r="O18"/>
  <c r="S18"/>
  <c r="D19"/>
  <c r="H19"/>
  <c r="L19"/>
  <c r="P19"/>
  <c r="T19"/>
  <c r="E20"/>
  <c r="I20"/>
  <c r="M20"/>
  <c r="Q20"/>
  <c r="U20"/>
  <c r="F21"/>
  <c r="J21"/>
  <c r="N21"/>
  <c r="R21"/>
  <c r="V21"/>
  <c r="G22"/>
  <c r="K22"/>
  <c r="O22"/>
  <c r="S22"/>
  <c r="D23"/>
  <c r="H23"/>
  <c r="L23"/>
  <c r="P23"/>
  <c r="T23"/>
  <c r="E24"/>
  <c r="I24"/>
  <c r="M24"/>
  <c r="Q24"/>
  <c r="U24"/>
  <c r="F25"/>
  <c r="J25"/>
  <c r="N25"/>
  <c r="R25"/>
  <c r="V25"/>
  <c r="G26"/>
  <c r="K26"/>
  <c r="O26"/>
  <c r="S26"/>
  <c r="D27"/>
  <c r="H27"/>
  <c r="L27"/>
  <c r="P27"/>
  <c r="T27"/>
  <c r="E28"/>
  <c r="I28"/>
  <c r="M28"/>
  <c r="Q28"/>
  <c r="U28"/>
  <c r="F29"/>
  <c r="J29"/>
  <c r="N29"/>
  <c r="R29"/>
  <c r="V29"/>
  <c r="G30"/>
  <c r="K30"/>
  <c r="O30"/>
  <c r="S30"/>
  <c r="D31"/>
  <c r="H31"/>
  <c r="L31"/>
  <c r="P31"/>
  <c r="T31"/>
  <c r="E13" i="40"/>
  <c r="I13"/>
  <c r="M13"/>
  <c r="Q13"/>
  <c r="U13"/>
  <c r="F14"/>
  <c r="J14"/>
  <c r="N14"/>
  <c r="S14"/>
  <c r="J15"/>
  <c r="P15"/>
  <c r="G16"/>
  <c r="M16"/>
  <c r="D17"/>
  <c r="J17"/>
  <c r="T17"/>
  <c r="G18"/>
  <c r="Q18"/>
  <c r="D19"/>
  <c r="N19"/>
  <c r="T19"/>
  <c r="K20"/>
  <c r="Q20"/>
  <c r="H21"/>
  <c r="N21"/>
  <c r="E22"/>
  <c r="K22"/>
  <c r="U22"/>
  <c r="H23"/>
  <c r="R23"/>
  <c r="E24"/>
  <c r="O24"/>
  <c r="U24"/>
  <c r="L25"/>
  <c r="R25"/>
  <c r="I26"/>
  <c r="O26"/>
  <c r="F27"/>
  <c r="L27"/>
  <c r="V27"/>
  <c r="I28"/>
  <c r="S28"/>
  <c r="F29"/>
  <c r="P29"/>
  <c r="V29"/>
  <c r="M30"/>
  <c r="S30"/>
  <c r="J31"/>
  <c r="P31"/>
  <c r="M13" i="41"/>
  <c r="R13"/>
  <c r="J14"/>
  <c r="O14"/>
  <c r="G15"/>
  <c r="L15"/>
  <c r="D16"/>
  <c r="I16"/>
  <c r="T16"/>
  <c r="F17"/>
  <c r="Q17"/>
  <c r="V17"/>
  <c r="N18"/>
  <c r="S18"/>
  <c r="K19"/>
  <c r="P19"/>
  <c r="H20"/>
  <c r="M20"/>
  <c r="E21"/>
  <c r="J21"/>
  <c r="U21"/>
  <c r="G22"/>
  <c r="R22"/>
  <c r="D23"/>
  <c r="O23"/>
  <c r="T23"/>
  <c r="L24"/>
  <c r="Q24"/>
  <c r="I25"/>
  <c r="N25"/>
  <c r="F26"/>
  <c r="K26"/>
  <c r="V26"/>
  <c r="H27"/>
  <c r="S27"/>
  <c r="E28"/>
  <c r="N13" i="42"/>
  <c r="K14"/>
  <c r="G13" i="43"/>
  <c r="G13" i="42"/>
  <c r="K13" i="43"/>
  <c r="K13" i="42"/>
  <c r="O13" i="43"/>
  <c r="O13" i="42"/>
  <c r="S13" i="43"/>
  <c r="S13" i="42"/>
  <c r="D14" i="43"/>
  <c r="D14" i="42"/>
  <c r="H14" i="43"/>
  <c r="H14" i="42"/>
  <c r="L14" i="43"/>
  <c r="L14" i="42"/>
  <c r="P14" i="43"/>
  <c r="P14" i="42"/>
  <c r="T14" i="43"/>
  <c r="T14" i="42"/>
  <c r="E15" i="43"/>
  <c r="E15" i="42"/>
  <c r="I15" i="43"/>
  <c r="I15" i="42"/>
  <c r="M15" i="43"/>
  <c r="M15" i="42"/>
  <c r="Q15" i="43"/>
  <c r="Q15" i="42"/>
  <c r="U15" i="43"/>
  <c r="U15" i="42"/>
  <c r="F16" i="43"/>
  <c r="F16" i="42"/>
  <c r="J16" i="43"/>
  <c r="J16" i="42"/>
  <c r="N16" i="43"/>
  <c r="N16" i="42"/>
  <c r="R16" i="43"/>
  <c r="R16" i="42"/>
  <c r="V16" i="43"/>
  <c r="V16" i="42"/>
  <c r="G17" i="43"/>
  <c r="G17" i="42"/>
  <c r="K17" i="43"/>
  <c r="K17" i="42"/>
  <c r="O17" i="43"/>
  <c r="O17" i="42"/>
  <c r="S17" i="43"/>
  <c r="S17" i="42"/>
  <c r="D18" i="43"/>
  <c r="D18" i="42"/>
  <c r="H18" i="43"/>
  <c r="H18" i="42"/>
  <c r="L18" i="43"/>
  <c r="L18" i="42"/>
  <c r="P18" i="43"/>
  <c r="P18" i="42"/>
  <c r="T18" i="43"/>
  <c r="T18" i="42"/>
  <c r="E19" i="43"/>
  <c r="E19" i="42"/>
  <c r="I19" i="43"/>
  <c r="I19" i="42"/>
  <c r="M19" i="43"/>
  <c r="M19" i="42"/>
  <c r="Q19" i="43"/>
  <c r="Q19" i="42"/>
  <c r="U19" i="43"/>
  <c r="U19" i="42"/>
  <c r="F20" i="43"/>
  <c r="F20" i="42"/>
  <c r="J20" i="43"/>
  <c r="J20" i="42"/>
  <c r="N20" i="43"/>
  <c r="N20" i="42"/>
  <c r="R20" i="43"/>
  <c r="R20" i="42"/>
  <c r="V20" i="43"/>
  <c r="V20" i="42"/>
  <c r="G21" i="43"/>
  <c r="G21" i="42"/>
  <c r="K21" i="43"/>
  <c r="K21" i="42"/>
  <c r="O21" i="43"/>
  <c r="O21" i="42"/>
  <c r="S21" i="43"/>
  <c r="S21" i="42"/>
  <c r="D22" i="43"/>
  <c r="D22" i="42"/>
  <c r="H22" i="43"/>
  <c r="H22" i="42"/>
  <c r="L22" i="43"/>
  <c r="L22" i="42"/>
  <c r="P22" i="43"/>
  <c r="P22" i="42"/>
  <c r="T22" i="43"/>
  <c r="T22" i="42"/>
  <c r="E23" i="43"/>
  <c r="E23" i="42"/>
  <c r="I23" i="43"/>
  <c r="I23" i="42"/>
  <c r="M23" i="43"/>
  <c r="M23" i="42"/>
  <c r="Q23" i="43"/>
  <c r="Q23" i="42"/>
  <c r="U23" i="43"/>
  <c r="U23" i="42"/>
  <c r="F24" i="43"/>
  <c r="F24" i="42"/>
  <c r="J24" i="43"/>
  <c r="J24" i="42"/>
  <c r="N24" i="43"/>
  <c r="N24" i="42"/>
  <c r="R24" i="43"/>
  <c r="R24" i="42"/>
  <c r="V24" i="43"/>
  <c r="V24" i="42"/>
  <c r="G25" i="43"/>
  <c r="G25" i="42"/>
  <c r="K25" i="43"/>
  <c r="K25" i="42"/>
  <c r="O25" i="43"/>
  <c r="O25" i="42"/>
  <c r="S25" i="43"/>
  <c r="S25" i="42"/>
  <c r="D26" i="43"/>
  <c r="D26" i="42"/>
  <c r="H26" i="43"/>
  <c r="H26" i="42"/>
  <c r="L26" i="43"/>
  <c r="L26" i="42"/>
  <c r="P26" i="43"/>
  <c r="P26" i="42"/>
  <c r="T26" i="43"/>
  <c r="T26" i="42"/>
  <c r="E27" i="43"/>
  <c r="E27" i="42"/>
  <c r="I27" i="43"/>
  <c r="I27" i="42"/>
  <c r="M27" i="43"/>
  <c r="M27" i="42"/>
  <c r="Q27" i="43"/>
  <c r="Q27" i="42"/>
  <c r="U27" i="43"/>
  <c r="U27" i="42"/>
  <c r="F28" i="43"/>
  <c r="F28" i="42"/>
  <c r="J28" i="43"/>
  <c r="J28" i="42"/>
  <c r="N28" i="43"/>
  <c r="N28" i="42"/>
  <c r="R28" i="43"/>
  <c r="R28" i="42"/>
  <c r="V28" i="43"/>
  <c r="V28" i="42"/>
  <c r="G29" i="43"/>
  <c r="G29" i="42"/>
  <c r="K29" i="43"/>
  <c r="K29" i="42"/>
  <c r="O29" i="43"/>
  <c r="O29" i="42"/>
  <c r="S29" i="43"/>
  <c r="S29" i="42"/>
  <c r="D30" i="43"/>
  <c r="D30" i="42"/>
  <c r="H30" i="43"/>
  <c r="H30" i="42"/>
  <c r="L30" i="43"/>
  <c r="L30" i="42"/>
  <c r="P30" i="43"/>
  <c r="P30" i="42"/>
  <c r="T30" i="43"/>
  <c r="T30" i="42"/>
  <c r="E31" i="43"/>
  <c r="E31" i="42"/>
  <c r="I31" i="43"/>
  <c r="I31" i="42"/>
  <c r="M31" i="43"/>
  <c r="M31" i="42"/>
  <c r="Q31" i="43"/>
  <c r="Q31" i="42"/>
  <c r="U31" i="43"/>
  <c r="U31" i="42"/>
  <c r="F13" i="38"/>
  <c r="J13"/>
  <c r="N13"/>
  <c r="R13"/>
  <c r="V13"/>
  <c r="G14"/>
  <c r="K14"/>
  <c r="O14"/>
  <c r="S14"/>
  <c r="D15"/>
  <c r="H15"/>
  <c r="L15"/>
  <c r="P15"/>
  <c r="T15"/>
  <c r="E16"/>
  <c r="I16"/>
  <c r="M16"/>
  <c r="Q16"/>
  <c r="U16"/>
  <c r="F17"/>
  <c r="J17"/>
  <c r="N17"/>
  <c r="R17"/>
  <c r="V17"/>
  <c r="G18"/>
  <c r="K18"/>
  <c r="O18"/>
  <c r="S18"/>
  <c r="D19"/>
  <c r="H19"/>
  <c r="L19"/>
  <c r="P19"/>
  <c r="T19"/>
  <c r="E20"/>
  <c r="I20"/>
  <c r="M20"/>
  <c r="Q20"/>
  <c r="U20"/>
  <c r="F21"/>
  <c r="J21"/>
  <c r="N21"/>
  <c r="R21"/>
  <c r="V21"/>
  <c r="G22"/>
  <c r="K22"/>
  <c r="O22"/>
  <c r="S22"/>
  <c r="D23"/>
  <c r="H23"/>
  <c r="L23"/>
  <c r="P23"/>
  <c r="T23"/>
  <c r="E24"/>
  <c r="I24"/>
  <c r="M24"/>
  <c r="Q24"/>
  <c r="U24"/>
  <c r="F25"/>
  <c r="J25"/>
  <c r="N25"/>
  <c r="R25"/>
  <c r="E13" i="39"/>
  <c r="I13"/>
  <c r="M13"/>
  <c r="Q13"/>
  <c r="U13"/>
  <c r="F14"/>
  <c r="J14"/>
  <c r="N14"/>
  <c r="R14"/>
  <c r="V14"/>
  <c r="G15"/>
  <c r="K15"/>
  <c r="O15"/>
  <c r="S15"/>
  <c r="D16"/>
  <c r="H16"/>
  <c r="L16"/>
  <c r="P16"/>
  <c r="T16"/>
  <c r="E17"/>
  <c r="I17"/>
  <c r="M17"/>
  <c r="Q17"/>
  <c r="U17"/>
  <c r="F18"/>
  <c r="J18"/>
  <c r="N18"/>
  <c r="R18"/>
  <c r="V18"/>
  <c r="G19"/>
  <c r="K19"/>
  <c r="O19"/>
  <c r="S19"/>
  <c r="D20"/>
  <c r="H20"/>
  <c r="L20"/>
  <c r="P20"/>
  <c r="T20"/>
  <c r="E21"/>
  <c r="I21"/>
  <c r="M21"/>
  <c r="Q21"/>
  <c r="U21"/>
  <c r="F22"/>
  <c r="J22"/>
  <c r="N22"/>
  <c r="R22"/>
  <c r="V22"/>
  <c r="G23"/>
  <c r="K23"/>
  <c r="O23"/>
  <c r="S23"/>
  <c r="D24"/>
  <c r="H24"/>
  <c r="L24"/>
  <c r="P24"/>
  <c r="T24"/>
  <c r="E25"/>
  <c r="I25"/>
  <c r="M25"/>
  <c r="Q25"/>
  <c r="U25"/>
  <c r="F26"/>
  <c r="J26"/>
  <c r="N26"/>
  <c r="R26"/>
  <c r="V26"/>
  <c r="G27"/>
  <c r="K27"/>
  <c r="O27"/>
  <c r="S27"/>
  <c r="D28"/>
  <c r="H28"/>
  <c r="L28"/>
  <c r="P28"/>
  <c r="T28"/>
  <c r="E29"/>
  <c r="I29"/>
  <c r="M29"/>
  <c r="Q29"/>
  <c r="U29"/>
  <c r="F30"/>
  <c r="J30"/>
  <c r="N30"/>
  <c r="R30"/>
  <c r="V30"/>
  <c r="G31"/>
  <c r="K31"/>
  <c r="O31"/>
  <c r="S31"/>
  <c r="D13" i="40"/>
  <c r="H13"/>
  <c r="L13"/>
  <c r="P13"/>
  <c r="T13"/>
  <c r="E14"/>
  <c r="I14"/>
  <c r="M14"/>
  <c r="Q14"/>
  <c r="D15"/>
  <c r="I15"/>
  <c r="N15"/>
  <c r="T15"/>
  <c r="F16"/>
  <c r="K16"/>
  <c r="Q16"/>
  <c r="V16"/>
  <c r="H17"/>
  <c r="N17"/>
  <c r="S17"/>
  <c r="E18"/>
  <c r="K18"/>
  <c r="P18"/>
  <c r="U18"/>
  <c r="H19"/>
  <c r="M19"/>
  <c r="R19"/>
  <c r="E20"/>
  <c r="J20"/>
  <c r="O20"/>
  <c r="U20"/>
  <c r="G21"/>
  <c r="L21"/>
  <c r="R21"/>
  <c r="D22"/>
  <c r="I22"/>
  <c r="O22"/>
  <c r="T22"/>
  <c r="F23"/>
  <c r="L23"/>
  <c r="Q23"/>
  <c r="V23"/>
  <c r="I24"/>
  <c r="N24"/>
  <c r="S24"/>
  <c r="F25"/>
  <c r="K25"/>
  <c r="P25"/>
  <c r="V25"/>
  <c r="H26"/>
  <c r="M26"/>
  <c r="S26"/>
  <c r="E27"/>
  <c r="J27"/>
  <c r="P27"/>
  <c r="U27"/>
  <c r="G28"/>
  <c r="M28"/>
  <c r="R28"/>
  <c r="D29"/>
  <c r="J29"/>
  <c r="O29"/>
  <c r="T29"/>
  <c r="G30"/>
  <c r="L30"/>
  <c r="Q30"/>
  <c r="D31"/>
  <c r="I31"/>
  <c r="N31"/>
  <c r="T31"/>
  <c r="F13" i="41"/>
  <c r="K13"/>
  <c r="Q13"/>
  <c r="V13"/>
  <c r="H14"/>
  <c r="N14"/>
  <c r="S14"/>
  <c r="E15"/>
  <c r="K15"/>
  <c r="P15"/>
  <c r="U15"/>
  <c r="H16"/>
  <c r="M16"/>
  <c r="R16"/>
  <c r="E17"/>
  <c r="J17"/>
  <c r="O17"/>
  <c r="U17"/>
  <c r="G18"/>
  <c r="L18"/>
  <c r="R18"/>
  <c r="D19"/>
  <c r="I19"/>
  <c r="O19"/>
  <c r="T19"/>
  <c r="F20"/>
  <c r="L20"/>
  <c r="Q20"/>
  <c r="V20"/>
  <c r="I21"/>
  <c r="N21"/>
  <c r="S21"/>
  <c r="F22"/>
  <c r="K22"/>
  <c r="P22"/>
  <c r="V22"/>
  <c r="H23"/>
  <c r="M23"/>
  <c r="S23"/>
  <c r="E24"/>
  <c r="J24"/>
  <c r="P24"/>
  <c r="U24"/>
  <c r="G25"/>
  <c r="M25"/>
  <c r="R25"/>
  <c r="D26"/>
  <c r="J26"/>
  <c r="O26"/>
  <c r="T26"/>
  <c r="G27"/>
  <c r="L27"/>
  <c r="Q27"/>
  <c r="D28"/>
  <c r="I28"/>
  <c r="Q28"/>
  <c r="F29"/>
  <c r="N29"/>
  <c r="V29"/>
  <c r="K30"/>
  <c r="S30"/>
  <c r="H31"/>
  <c r="P31"/>
  <c r="J13" i="42"/>
  <c r="G14"/>
  <c r="E13" i="50"/>
  <c r="E13" i="49"/>
  <c r="E13" i="48"/>
  <c r="E13" i="46"/>
  <c r="E13" i="47"/>
  <c r="I13" i="50"/>
  <c r="I13" i="49"/>
  <c r="I13" i="48"/>
  <c r="I13" i="46"/>
  <c r="I13" i="47"/>
  <c r="M13" i="50"/>
  <c r="M13" i="49"/>
  <c r="M13" i="48"/>
  <c r="M13" i="46"/>
  <c r="M13" i="47"/>
  <c r="Q13" i="50"/>
  <c r="Q13" i="49"/>
  <c r="Q13" i="48"/>
  <c r="Q13" i="46"/>
  <c r="Q13" i="47"/>
  <c r="U13" i="50"/>
  <c r="U13" i="49"/>
  <c r="U13" i="48"/>
  <c r="U13" i="46"/>
  <c r="U13" i="47"/>
  <c r="F14" i="50"/>
  <c r="F14" i="49"/>
  <c r="F14" i="48"/>
  <c r="F14" i="46"/>
  <c r="F14" i="47"/>
  <c r="J14" i="50"/>
  <c r="J14" i="49"/>
  <c r="J14" i="48"/>
  <c r="J14" i="46"/>
  <c r="J14" i="47"/>
  <c r="N14" i="50"/>
  <c r="N14" i="49"/>
  <c r="N14" i="48"/>
  <c r="N14" i="46"/>
  <c r="N14" i="47"/>
  <c r="R14" i="50"/>
  <c r="R14" i="49"/>
  <c r="R14" i="48"/>
  <c r="R14" i="46"/>
  <c r="R14" i="47"/>
  <c r="V14" i="50"/>
  <c r="V14" i="49"/>
  <c r="V14" i="48"/>
  <c r="V14" i="46"/>
  <c r="V14" i="47"/>
  <c r="G15" i="50"/>
  <c r="G15" i="49"/>
  <c r="G15" i="48"/>
  <c r="G15" i="46"/>
  <c r="G15" i="47"/>
  <c r="K15" i="50"/>
  <c r="K15" i="49"/>
  <c r="K15" i="48"/>
  <c r="K15" i="46"/>
  <c r="K15" i="47"/>
  <c r="O15" i="50"/>
  <c r="O15" i="49"/>
  <c r="O15" i="48"/>
  <c r="O15" i="46"/>
  <c r="O15" i="47"/>
  <c r="S15" i="50"/>
  <c r="S15" i="49"/>
  <c r="S15" i="48"/>
  <c r="S15" i="46"/>
  <c r="S15" i="47"/>
  <c r="D16" i="50"/>
  <c r="D16" i="49"/>
  <c r="D16" i="48"/>
  <c r="D16" i="46"/>
  <c r="D16" i="47"/>
  <c r="H16" i="50"/>
  <c r="H16" i="49"/>
  <c r="H16" i="48"/>
  <c r="H16" i="46"/>
  <c r="H16" i="47"/>
  <c r="L16" i="50"/>
  <c r="L16" i="49"/>
  <c r="L16" i="46"/>
  <c r="L16" i="48"/>
  <c r="L16" i="47"/>
  <c r="P16" i="50"/>
  <c r="P16" i="49"/>
  <c r="P16" i="48"/>
  <c r="P16" i="46"/>
  <c r="P16" i="47"/>
  <c r="T16" i="50"/>
  <c r="T16" i="49"/>
  <c r="T16" i="48"/>
  <c r="T16" i="46"/>
  <c r="T16" i="47"/>
  <c r="E17" i="50"/>
  <c r="E17" i="49"/>
  <c r="E17" i="48"/>
  <c r="E17" i="46"/>
  <c r="E17" i="47"/>
  <c r="I17" i="50"/>
  <c r="I17" i="49"/>
  <c r="I17" i="46"/>
  <c r="I17" i="48"/>
  <c r="I17" i="47"/>
  <c r="M17" i="50"/>
  <c r="M17" i="49"/>
  <c r="M17" i="48"/>
  <c r="M17" i="46"/>
  <c r="M17" i="47"/>
  <c r="Q17" i="50"/>
  <c r="Q17" i="49"/>
  <c r="Q17" i="48"/>
  <c r="Q17" i="46"/>
  <c r="Q17" i="47"/>
  <c r="U17" i="50"/>
  <c r="U17" i="49"/>
  <c r="U17" i="48"/>
  <c r="U17" i="46"/>
  <c r="U17" i="47"/>
  <c r="F18" i="50"/>
  <c r="F18" i="49"/>
  <c r="F18" i="46"/>
  <c r="F18" i="48"/>
  <c r="F18" i="47"/>
  <c r="J18" i="50"/>
  <c r="J18" i="49"/>
  <c r="J18" i="48"/>
  <c r="J18" i="46"/>
  <c r="J18" i="47"/>
  <c r="N18" i="50"/>
  <c r="N18" i="49"/>
  <c r="N18" i="48"/>
  <c r="N18" i="46"/>
  <c r="N18" i="47"/>
  <c r="R18" i="50"/>
  <c r="R18" i="49"/>
  <c r="R18" i="48"/>
  <c r="R18" i="46"/>
  <c r="R18" i="47"/>
  <c r="V18" i="50"/>
  <c r="V18" i="49"/>
  <c r="V18" i="46"/>
  <c r="V18" i="48"/>
  <c r="V18" i="47"/>
  <c r="G19" i="50"/>
  <c r="G19" i="49"/>
  <c r="G19" i="48"/>
  <c r="G19" i="46"/>
  <c r="G19" i="47"/>
  <c r="K19" i="50"/>
  <c r="K19" i="49"/>
  <c r="K19" i="48"/>
  <c r="K19" i="46"/>
  <c r="K19" i="47"/>
  <c r="O19" i="50"/>
  <c r="O19" i="49"/>
  <c r="O19" i="48"/>
  <c r="O19" i="46"/>
  <c r="O19" i="47"/>
  <c r="S19" i="50"/>
  <c r="S19" i="49"/>
  <c r="S19" i="46"/>
  <c r="S19" i="48"/>
  <c r="S19" i="47"/>
  <c r="D20" i="50"/>
  <c r="D20" i="49"/>
  <c r="D20" i="48"/>
  <c r="D20" i="46"/>
  <c r="D20" i="47"/>
  <c r="H20" i="50"/>
  <c r="H20" i="49"/>
  <c r="H20" i="46"/>
  <c r="H20" i="48"/>
  <c r="H20" i="47"/>
  <c r="L20" i="50"/>
  <c r="L20" i="49"/>
  <c r="L20" i="48"/>
  <c r="L20" i="46"/>
  <c r="L20" i="47"/>
  <c r="P20" i="50"/>
  <c r="P20" i="49"/>
  <c r="P20" i="46"/>
  <c r="P20" i="48"/>
  <c r="P20" i="47"/>
  <c r="T20" i="50"/>
  <c r="T20" i="49"/>
  <c r="T20" i="48"/>
  <c r="T20" i="46"/>
  <c r="T20" i="47"/>
  <c r="E21" i="50"/>
  <c r="E21" i="49"/>
  <c r="E21" i="46"/>
  <c r="E21" i="48"/>
  <c r="E21" i="47"/>
  <c r="I21" i="50"/>
  <c r="I21" i="49"/>
  <c r="I21" i="48"/>
  <c r="I21" i="46"/>
  <c r="I21" i="47"/>
  <c r="M21" i="50"/>
  <c r="M21" i="49"/>
  <c r="M21" i="46"/>
  <c r="M21" i="48"/>
  <c r="M21" i="47"/>
  <c r="Q21" i="50"/>
  <c r="Q21" i="49"/>
  <c r="Q21" i="48"/>
  <c r="Q21" i="46"/>
  <c r="Q21" i="47"/>
  <c r="U21" i="50"/>
  <c r="U21" i="49"/>
  <c r="U21" i="46"/>
  <c r="U21" i="48"/>
  <c r="U21" i="47"/>
  <c r="F22" i="50"/>
  <c r="F22" i="49"/>
  <c r="F22" i="48"/>
  <c r="F22" i="46"/>
  <c r="F22" i="47"/>
  <c r="J22" i="50"/>
  <c r="J22" i="49"/>
  <c r="J22" i="46"/>
  <c r="J22" i="48"/>
  <c r="J22" i="47"/>
  <c r="N22" i="50"/>
  <c r="N22" i="49"/>
  <c r="N22" i="48"/>
  <c r="N22" i="46"/>
  <c r="N22" i="47"/>
  <c r="R22" i="50"/>
  <c r="R22" i="49"/>
  <c r="R22" i="46"/>
  <c r="R22" i="48"/>
  <c r="R22" i="47"/>
  <c r="V22" i="50"/>
  <c r="V22" i="49"/>
  <c r="V22" i="48"/>
  <c r="V22" i="46"/>
  <c r="V22" i="47"/>
  <c r="G23" i="50"/>
  <c r="G23" i="49"/>
  <c r="G23" i="46"/>
  <c r="G23" i="48"/>
  <c r="G23" i="47"/>
  <c r="K23" i="50"/>
  <c r="K23" i="49"/>
  <c r="K23" i="48"/>
  <c r="K23" i="46"/>
  <c r="K23" i="47"/>
  <c r="O23" i="50"/>
  <c r="O23" i="49"/>
  <c r="O23" i="46"/>
  <c r="O23" i="48"/>
  <c r="O23" i="47"/>
  <c r="S23" i="50"/>
  <c r="S23" i="49"/>
  <c r="S23" i="48"/>
  <c r="S23" i="46"/>
  <c r="S23" i="47"/>
  <c r="D24" i="50"/>
  <c r="D24" i="49"/>
  <c r="D24" i="46"/>
  <c r="D24" i="48"/>
  <c r="D24" i="47"/>
  <c r="H24" i="50"/>
  <c r="H24" i="49"/>
  <c r="H24" i="48"/>
  <c r="H24" i="46"/>
  <c r="H24" i="47"/>
  <c r="L24" i="50"/>
  <c r="L24" i="49"/>
  <c r="L24" i="46"/>
  <c r="L24" i="48"/>
  <c r="L24" i="47"/>
  <c r="P24" i="50"/>
  <c r="P24" i="49"/>
  <c r="P24" i="48"/>
  <c r="P24" i="46"/>
  <c r="P24" i="47"/>
  <c r="T24" i="50"/>
  <c r="T24" i="49"/>
  <c r="T24" i="46"/>
  <c r="T24" i="48"/>
  <c r="T24" i="47"/>
  <c r="E25" i="50"/>
  <c r="E25" i="49"/>
  <c r="E25" i="48"/>
  <c r="E25" i="46"/>
  <c r="E25" i="47"/>
  <c r="I25" i="50"/>
  <c r="I25" i="49"/>
  <c r="I25" i="46"/>
  <c r="I25" i="48"/>
  <c r="I25" i="47"/>
  <c r="M25" i="50"/>
  <c r="M25" i="49"/>
  <c r="M25" i="48"/>
  <c r="M25" i="46"/>
  <c r="M25" i="47"/>
  <c r="Q25" i="50"/>
  <c r="Q25" i="49"/>
  <c r="Q25" i="46"/>
  <c r="Q25" i="48"/>
  <c r="Q25" i="47"/>
  <c r="U25" i="50"/>
  <c r="U25" i="49"/>
  <c r="U25" i="48"/>
  <c r="U25" i="46"/>
  <c r="U25" i="47"/>
  <c r="F26" i="50"/>
  <c r="F26" i="49"/>
  <c r="F26" i="46"/>
  <c r="F26" i="48"/>
  <c r="F26" i="47"/>
  <c r="J26" i="50"/>
  <c r="J26" i="49"/>
  <c r="J26" i="48"/>
  <c r="J26" i="46"/>
  <c r="J26" i="47"/>
  <c r="N26" i="50"/>
  <c r="N26" i="49"/>
  <c r="N26" i="46"/>
  <c r="N26" i="48"/>
  <c r="N26" i="47"/>
  <c r="R26" i="50"/>
  <c r="R26" i="49"/>
  <c r="R26" i="48"/>
  <c r="R26" i="46"/>
  <c r="R26" i="47"/>
  <c r="V26" i="50"/>
  <c r="V26" i="49"/>
  <c r="V26" i="46"/>
  <c r="V26" i="48"/>
  <c r="V26" i="47"/>
  <c r="G27" i="50"/>
  <c r="G27" i="49"/>
  <c r="G27" i="48"/>
  <c r="G27" i="46"/>
  <c r="G27" i="47"/>
  <c r="K27" i="50"/>
  <c r="K27" i="49"/>
  <c r="K27" i="46"/>
  <c r="K27" i="48"/>
  <c r="K27" i="47"/>
  <c r="O27" i="50"/>
  <c r="O27" i="49"/>
  <c r="O27" i="48"/>
  <c r="O27" i="46"/>
  <c r="O27" i="47"/>
  <c r="S27" i="50"/>
  <c r="S27" i="49"/>
  <c r="S27" i="46"/>
  <c r="S27" i="48"/>
  <c r="S27" i="47"/>
  <c r="D28" i="50"/>
  <c r="D28" i="49"/>
  <c r="D28" i="48"/>
  <c r="D28" i="46"/>
  <c r="D28" i="47"/>
  <c r="H28" i="50"/>
  <c r="H28" i="49"/>
  <c r="H28" i="46"/>
  <c r="H28" i="48"/>
  <c r="H28" i="47"/>
  <c r="L28" i="50"/>
  <c r="L28" i="49"/>
  <c r="L28" i="48"/>
  <c r="L28" i="46"/>
  <c r="L28" i="47"/>
  <c r="P28" i="50"/>
  <c r="P28" i="49"/>
  <c r="P28" i="46"/>
  <c r="P28" i="48"/>
  <c r="P28" i="47"/>
  <c r="T28" i="50"/>
  <c r="T28" i="49"/>
  <c r="T28" i="48"/>
  <c r="T28" i="46"/>
  <c r="T28" i="47"/>
  <c r="E29" i="50"/>
  <c r="E29" i="49"/>
  <c r="E29" i="46"/>
  <c r="E29" i="48"/>
  <c r="E29" i="47"/>
  <c r="I29" i="50"/>
  <c r="I29" i="49"/>
  <c r="I29" i="48"/>
  <c r="I29" i="46"/>
  <c r="I29" i="47"/>
  <c r="M29" i="50"/>
  <c r="M29" i="49"/>
  <c r="M29" i="46"/>
  <c r="M29" i="48"/>
  <c r="M29" i="47"/>
  <c r="Q29" i="50"/>
  <c r="Q29" i="49"/>
  <c r="Q29" i="48"/>
  <c r="Q29" i="45"/>
  <c r="Q29" i="46"/>
  <c r="Q29" i="47"/>
  <c r="U29" i="50"/>
  <c r="U29" i="49"/>
  <c r="U29" i="45"/>
  <c r="U29" i="46"/>
  <c r="U29" i="48"/>
  <c r="U29" i="47"/>
  <c r="F30" i="50"/>
  <c r="F30" i="49"/>
  <c r="F30" i="48"/>
  <c r="F30" i="45"/>
  <c r="F30" i="46"/>
  <c r="F30" i="47"/>
  <c r="J30" i="50"/>
  <c r="J30" i="49"/>
  <c r="J30" i="45"/>
  <c r="J30" i="46"/>
  <c r="J30" i="48"/>
  <c r="J30" i="47"/>
  <c r="N30" i="50"/>
  <c r="N30" i="49"/>
  <c r="N30" i="48"/>
  <c r="N30" i="45"/>
  <c r="N30" i="46"/>
  <c r="N30" i="47"/>
  <c r="R30" i="50"/>
  <c r="R30" i="49"/>
  <c r="R30" i="45"/>
  <c r="R30" i="46"/>
  <c r="R30" i="48"/>
  <c r="R30" i="47"/>
  <c r="V30" i="50"/>
  <c r="V30" i="49"/>
  <c r="V30" i="48"/>
  <c r="V30" i="45"/>
  <c r="V30" i="46"/>
  <c r="V30" i="47"/>
  <c r="G31" i="50"/>
  <c r="G31" i="49"/>
  <c r="G31" i="45"/>
  <c r="G31" i="46"/>
  <c r="G31" i="48"/>
  <c r="G31" i="47"/>
  <c r="K31" i="50"/>
  <c r="K31" i="49"/>
  <c r="K31" i="48"/>
  <c r="K31" i="45"/>
  <c r="K31" i="46"/>
  <c r="K31" i="47"/>
  <c r="O31" i="50"/>
  <c r="O31" i="49"/>
  <c r="O31" i="45"/>
  <c r="O31" i="46"/>
  <c r="O31" i="48"/>
  <c r="O31" i="47"/>
  <c r="S31" i="50"/>
  <c r="S31" i="49"/>
  <c r="S31" i="48"/>
  <c r="S31" i="45"/>
  <c r="S31" i="46"/>
  <c r="S31" i="47"/>
  <c r="I13" i="45"/>
  <c r="F14"/>
  <c r="V14"/>
  <c r="S15"/>
  <c r="P16"/>
  <c r="M17"/>
  <c r="J18"/>
  <c r="G19"/>
  <c r="D20"/>
  <c r="T20"/>
  <c r="Q21"/>
  <c r="N22"/>
  <c r="K23"/>
  <c r="H24"/>
  <c r="E25"/>
  <c r="U25"/>
  <c r="R26"/>
  <c r="O27"/>
  <c r="L28"/>
  <c r="I29"/>
  <c r="D13" i="50"/>
  <c r="D13" i="46"/>
  <c r="D13" i="47"/>
  <c r="D13" i="49"/>
  <c r="D13" i="48"/>
  <c r="H13" i="50"/>
  <c r="H13" i="49"/>
  <c r="H13" i="46"/>
  <c r="H13" i="47"/>
  <c r="H13" i="48"/>
  <c r="L13" i="50"/>
  <c r="L13" i="46"/>
  <c r="L13" i="47"/>
  <c r="L13" i="49"/>
  <c r="L13" i="48"/>
  <c r="P13" i="50"/>
  <c r="P13" i="49"/>
  <c r="P13" i="46"/>
  <c r="P13" i="47"/>
  <c r="P13" i="48"/>
  <c r="T13" i="50"/>
  <c r="T13" i="46"/>
  <c r="T13" i="47"/>
  <c r="T13" i="49"/>
  <c r="T13" i="48"/>
  <c r="E14" i="50"/>
  <c r="E14" i="49"/>
  <c r="E14" i="46"/>
  <c r="E14" i="47"/>
  <c r="E14" i="48"/>
  <c r="I14" i="50"/>
  <c r="I14" i="46"/>
  <c r="I14" i="47"/>
  <c r="I14" i="49"/>
  <c r="I14" i="48"/>
  <c r="M14" i="50"/>
  <c r="M14" i="49"/>
  <c r="M14" i="46"/>
  <c r="M14" i="47"/>
  <c r="M14" i="48"/>
  <c r="Q14" i="50"/>
  <c r="Q14" i="46"/>
  <c r="Q14" i="47"/>
  <c r="Q14" i="49"/>
  <c r="Q14" i="48"/>
  <c r="U14" i="50"/>
  <c r="U14" i="49"/>
  <c r="U14" i="46"/>
  <c r="U14" i="47"/>
  <c r="U14" i="48"/>
  <c r="F15" i="50"/>
  <c r="F15" i="46"/>
  <c r="F15" i="47"/>
  <c r="F15" i="49"/>
  <c r="F15" i="48"/>
  <c r="J15" i="50"/>
  <c r="J15" i="49"/>
  <c r="J15" i="46"/>
  <c r="J15" i="47"/>
  <c r="J15" i="48"/>
  <c r="N15" i="50"/>
  <c r="N15" i="46"/>
  <c r="N15" i="47"/>
  <c r="N15" i="49"/>
  <c r="N15" i="48"/>
  <c r="R15" i="50"/>
  <c r="R15" i="49"/>
  <c r="R15" i="46"/>
  <c r="R15" i="47"/>
  <c r="R15" i="48"/>
  <c r="V15" i="50"/>
  <c r="V15" i="46"/>
  <c r="V15" i="47"/>
  <c r="V15" i="49"/>
  <c r="V15" i="48"/>
  <c r="G16" i="49"/>
  <c r="G16" i="50"/>
  <c r="G16" i="46"/>
  <c r="G16" i="47"/>
  <c r="G16" i="48"/>
  <c r="K16" i="49"/>
  <c r="K16" i="50"/>
  <c r="K16" i="46"/>
  <c r="K16" i="48"/>
  <c r="K16" i="47"/>
  <c r="O16" i="49"/>
  <c r="O16" i="50"/>
  <c r="O16" i="48"/>
  <c r="O16" i="46"/>
  <c r="O16" i="47"/>
  <c r="S16" i="49"/>
  <c r="S16" i="50"/>
  <c r="S16" i="48"/>
  <c r="S16" i="46"/>
  <c r="S16" i="47"/>
  <c r="D17" i="49"/>
  <c r="D17" i="50"/>
  <c r="D17" i="46"/>
  <c r="D17" i="47"/>
  <c r="D17" i="48"/>
  <c r="H17" i="49"/>
  <c r="H17" i="50"/>
  <c r="H17" i="46"/>
  <c r="H17" i="48"/>
  <c r="H17" i="47"/>
  <c r="L17" i="49"/>
  <c r="L17" i="50"/>
  <c r="L17" i="48"/>
  <c r="L17" i="46"/>
  <c r="L17" i="47"/>
  <c r="P17" i="49"/>
  <c r="P17" i="50"/>
  <c r="P17" i="48"/>
  <c r="P17" i="46"/>
  <c r="P17" i="47"/>
  <c r="T17" i="49"/>
  <c r="T17" i="50"/>
  <c r="T17" i="46"/>
  <c r="T17" i="47"/>
  <c r="T17" i="48"/>
  <c r="E18" i="49"/>
  <c r="E18" i="50"/>
  <c r="E18" i="46"/>
  <c r="E18" i="48"/>
  <c r="E18" i="47"/>
  <c r="I18" i="49"/>
  <c r="I18" i="50"/>
  <c r="I18" i="48"/>
  <c r="I18" i="46"/>
  <c r="I18" i="47"/>
  <c r="M18" i="49"/>
  <c r="M18" i="50"/>
  <c r="M18" i="48"/>
  <c r="M18" i="46"/>
  <c r="M18" i="47"/>
  <c r="Q18" i="49"/>
  <c r="Q18" i="50"/>
  <c r="Q18" i="46"/>
  <c r="Q18" i="47"/>
  <c r="Q18" i="48"/>
  <c r="U18" i="49"/>
  <c r="U18" i="50"/>
  <c r="U18" i="46"/>
  <c r="U18" i="48"/>
  <c r="U18" i="47"/>
  <c r="F19" i="49"/>
  <c r="F19" i="50"/>
  <c r="F19" i="48"/>
  <c r="F19" i="46"/>
  <c r="F19" i="47"/>
  <c r="J19" i="49"/>
  <c r="J19" i="50"/>
  <c r="J19" i="48"/>
  <c r="J19" i="46"/>
  <c r="J19" i="47"/>
  <c r="N19" i="49"/>
  <c r="N19" i="50"/>
  <c r="N19" i="46"/>
  <c r="N19" i="47"/>
  <c r="N19" i="48"/>
  <c r="R19" i="49"/>
  <c r="R19" i="50"/>
  <c r="R19" i="46"/>
  <c r="R19" i="48"/>
  <c r="R19" i="47"/>
  <c r="V19" i="49"/>
  <c r="V19" i="50"/>
  <c r="V19" i="48"/>
  <c r="V19" i="46"/>
  <c r="V19" i="47"/>
  <c r="G20" i="49"/>
  <c r="G20" i="50"/>
  <c r="G20" i="46"/>
  <c r="G20" i="48"/>
  <c r="G20" i="47"/>
  <c r="K20" i="49"/>
  <c r="K20" i="50"/>
  <c r="K20" i="48"/>
  <c r="K20" i="46"/>
  <c r="K20" i="47"/>
  <c r="O20" i="49"/>
  <c r="O20" i="50"/>
  <c r="O20" i="46"/>
  <c r="O20" i="48"/>
  <c r="O20" i="47"/>
  <c r="S20" i="49"/>
  <c r="S20" i="50"/>
  <c r="S20" i="48"/>
  <c r="S20" i="46"/>
  <c r="S20" i="47"/>
  <c r="D21" i="49"/>
  <c r="D21" i="50"/>
  <c r="D21" i="46"/>
  <c r="D21" i="48"/>
  <c r="D21" i="47"/>
  <c r="H21" i="49"/>
  <c r="H21" i="50"/>
  <c r="H21" i="48"/>
  <c r="H21" i="46"/>
  <c r="H21" i="47"/>
  <c r="L21" i="49"/>
  <c r="L21" i="50"/>
  <c r="L21" i="46"/>
  <c r="L21" i="48"/>
  <c r="L21" i="47"/>
  <c r="P21" i="49"/>
  <c r="P21" i="50"/>
  <c r="P21" i="48"/>
  <c r="P21" i="46"/>
  <c r="P21" i="47"/>
  <c r="T21" i="49"/>
  <c r="T21" i="50"/>
  <c r="T21" i="46"/>
  <c r="T21" i="48"/>
  <c r="T21" i="47"/>
  <c r="E22" i="49"/>
  <c r="E22" i="50"/>
  <c r="E22" i="48"/>
  <c r="E22" i="46"/>
  <c r="E22" i="47"/>
  <c r="I22" i="49"/>
  <c r="I22" i="50"/>
  <c r="I22" i="46"/>
  <c r="I22" i="48"/>
  <c r="I22" i="47"/>
  <c r="M22" i="49"/>
  <c r="M22" i="50"/>
  <c r="M22" i="48"/>
  <c r="M22" i="46"/>
  <c r="M22" i="47"/>
  <c r="Q22" i="49"/>
  <c r="Q22" i="50"/>
  <c r="Q22" i="46"/>
  <c r="Q22" i="48"/>
  <c r="Q22" i="47"/>
  <c r="U22" i="49"/>
  <c r="U22" i="50"/>
  <c r="U22" i="48"/>
  <c r="U22" i="46"/>
  <c r="U22" i="47"/>
  <c r="F23" i="49"/>
  <c r="F23" i="50"/>
  <c r="F23" i="46"/>
  <c r="F23" i="48"/>
  <c r="F23" i="47"/>
  <c r="J23" i="49"/>
  <c r="J23" i="50"/>
  <c r="J23" i="48"/>
  <c r="J23" i="46"/>
  <c r="J23" i="47"/>
  <c r="N23" i="49"/>
  <c r="N23" i="50"/>
  <c r="N23" i="46"/>
  <c r="N23" i="48"/>
  <c r="N23" i="47"/>
  <c r="R23" i="49"/>
  <c r="R23" i="50"/>
  <c r="R23" i="48"/>
  <c r="R23" i="46"/>
  <c r="R23" i="47"/>
  <c r="V23" i="49"/>
  <c r="V23" i="50"/>
  <c r="V23" i="46"/>
  <c r="V23" i="48"/>
  <c r="V23" i="47"/>
  <c r="G24" i="49"/>
  <c r="G24" i="50"/>
  <c r="G24" i="48"/>
  <c r="G24" i="46"/>
  <c r="G24" i="47"/>
  <c r="K24" i="49"/>
  <c r="K24" i="50"/>
  <c r="K24" i="46"/>
  <c r="K24" i="48"/>
  <c r="K24" i="47"/>
  <c r="O24" i="49"/>
  <c r="O24" i="50"/>
  <c r="O24" i="48"/>
  <c r="O24" i="46"/>
  <c r="O24" i="47"/>
  <c r="S24" i="49"/>
  <c r="S24" i="50"/>
  <c r="S24" i="46"/>
  <c r="S24" i="48"/>
  <c r="S24" i="47"/>
  <c r="D25" i="49"/>
  <c r="D25" i="50"/>
  <c r="D25" i="48"/>
  <c r="D25" i="46"/>
  <c r="D25" i="47"/>
  <c r="H25" i="49"/>
  <c r="H25" i="50"/>
  <c r="H25" i="46"/>
  <c r="H25" i="48"/>
  <c r="H25" i="47"/>
  <c r="L25" i="49"/>
  <c r="L25" i="50"/>
  <c r="L25" i="48"/>
  <c r="L25" i="46"/>
  <c r="L25" i="47"/>
  <c r="P25" i="49"/>
  <c r="P25" i="50"/>
  <c r="P25" i="46"/>
  <c r="P25" i="48"/>
  <c r="P25" i="47"/>
  <c r="T25" i="49"/>
  <c r="T25" i="50"/>
  <c r="T25" i="48"/>
  <c r="T25" i="46"/>
  <c r="T25" i="47"/>
  <c r="E26" i="49"/>
  <c r="E26" i="50"/>
  <c r="E26" i="46"/>
  <c r="E26" i="48"/>
  <c r="E26" i="47"/>
  <c r="I26" i="49"/>
  <c r="I26" i="50"/>
  <c r="I26" i="48"/>
  <c r="I26" i="46"/>
  <c r="I26" i="47"/>
  <c r="M26" i="49"/>
  <c r="M26" i="50"/>
  <c r="M26" i="46"/>
  <c r="M26" i="48"/>
  <c r="M26" i="47"/>
  <c r="Q26" i="49"/>
  <c r="Q26" i="50"/>
  <c r="Q26" i="48"/>
  <c r="Q26" i="46"/>
  <c r="Q26" i="47"/>
  <c r="U26" i="49"/>
  <c r="U26" i="50"/>
  <c r="U26" i="46"/>
  <c r="U26" i="48"/>
  <c r="U26" i="47"/>
  <c r="F27" i="49"/>
  <c r="F27" i="50"/>
  <c r="F27" i="48"/>
  <c r="F27" i="46"/>
  <c r="F27" i="47"/>
  <c r="J27" i="49"/>
  <c r="J27" i="50"/>
  <c r="J27" i="46"/>
  <c r="J27" i="48"/>
  <c r="J27" i="47"/>
  <c r="N27" i="49"/>
  <c r="N27" i="50"/>
  <c r="N27" i="48"/>
  <c r="N27" i="46"/>
  <c r="N27" i="47"/>
  <c r="R27" i="49"/>
  <c r="R27" i="50"/>
  <c r="R27" i="46"/>
  <c r="R27" i="48"/>
  <c r="R27" i="47"/>
  <c r="V27" i="49"/>
  <c r="V27" i="50"/>
  <c r="V27" i="48"/>
  <c r="V27" i="46"/>
  <c r="V27" i="47"/>
  <c r="G28" i="49"/>
  <c r="G28" i="50"/>
  <c r="G28" i="46"/>
  <c r="G28" i="48"/>
  <c r="G28" i="47"/>
  <c r="K28" i="49"/>
  <c r="K28" i="50"/>
  <c r="K28" i="48"/>
  <c r="K28" i="46"/>
  <c r="K28" i="47"/>
  <c r="O28" i="49"/>
  <c r="O28" i="50"/>
  <c r="O28" i="46"/>
  <c r="O28" i="48"/>
  <c r="O28" i="47"/>
  <c r="S28" i="49"/>
  <c r="S28" i="50"/>
  <c r="S28" i="48"/>
  <c r="S28" i="46"/>
  <c r="S28" i="47"/>
  <c r="D29" i="49"/>
  <c r="D29" i="50"/>
  <c r="D29" i="46"/>
  <c r="D29" i="48"/>
  <c r="D29" i="47"/>
  <c r="H29" i="49"/>
  <c r="H29" i="50"/>
  <c r="H29" i="48"/>
  <c r="H29" i="46"/>
  <c r="H29" i="47"/>
  <c r="L29" i="49"/>
  <c r="L29" i="50"/>
  <c r="L29" i="46"/>
  <c r="L29" i="48"/>
  <c r="L29" i="47"/>
  <c r="P29" i="49"/>
  <c r="P29" i="50"/>
  <c r="P29" i="48"/>
  <c r="P29" i="46"/>
  <c r="P29" i="47"/>
  <c r="H13" i="45"/>
  <c r="M13"/>
  <c r="E14"/>
  <c r="J14"/>
  <c r="U14"/>
  <c r="G15"/>
  <c r="R15"/>
  <c r="D16"/>
  <c r="O16"/>
  <c r="T16"/>
  <c r="L17"/>
  <c r="Q17"/>
  <c r="I18"/>
  <c r="N18"/>
  <c r="F19"/>
  <c r="K19"/>
  <c r="V19"/>
  <c r="H20"/>
  <c r="S20"/>
  <c r="E21"/>
  <c r="P21"/>
  <c r="U21"/>
  <c r="M22"/>
  <c r="R22"/>
  <c r="J23"/>
  <c r="O23"/>
  <c r="G24"/>
  <c r="D25"/>
  <c r="T25"/>
  <c r="Q26"/>
  <c r="N27"/>
  <c r="K28"/>
  <c r="H29"/>
  <c r="G13" i="50"/>
  <c r="G13" i="49"/>
  <c r="G13" i="46"/>
  <c r="G13" i="47"/>
  <c r="G13" i="48"/>
  <c r="G13" i="45"/>
  <c r="K13" i="50"/>
  <c r="K13" i="46"/>
  <c r="K13" i="47"/>
  <c r="K13" i="49"/>
  <c r="K13" i="48"/>
  <c r="K13" i="45"/>
  <c r="O13" i="50"/>
  <c r="O13" i="49"/>
  <c r="O13" i="46"/>
  <c r="O13" i="47"/>
  <c r="O13" i="48"/>
  <c r="O13" i="45"/>
  <c r="S13" i="50"/>
  <c r="S13" i="46"/>
  <c r="S13" i="47"/>
  <c r="S13" i="49"/>
  <c r="S13" i="48"/>
  <c r="S13" i="45"/>
  <c r="D14" i="50"/>
  <c r="D14" i="49"/>
  <c r="D14" i="46"/>
  <c r="D14" i="47"/>
  <c r="D14" i="48"/>
  <c r="D14" i="45"/>
  <c r="H14" i="50"/>
  <c r="H14" i="46"/>
  <c r="H14" i="47"/>
  <c r="H14" i="49"/>
  <c r="H14" i="48"/>
  <c r="H14" i="45"/>
  <c r="L14" i="50"/>
  <c r="L14" i="49"/>
  <c r="L14" i="46"/>
  <c r="L14" i="47"/>
  <c r="L14" i="48"/>
  <c r="L14" i="45"/>
  <c r="P14" i="50"/>
  <c r="P14" i="46"/>
  <c r="P14" i="47"/>
  <c r="P14" i="49"/>
  <c r="P14" i="48"/>
  <c r="P14" i="45"/>
  <c r="T14" i="50"/>
  <c r="T14" i="49"/>
  <c r="T14" i="46"/>
  <c r="T14" i="47"/>
  <c r="T14" i="48"/>
  <c r="T14" i="45"/>
  <c r="E15" i="50"/>
  <c r="E15" i="46"/>
  <c r="E15" i="47"/>
  <c r="E15" i="49"/>
  <c r="E15" i="48"/>
  <c r="E15" i="45"/>
  <c r="I15" i="50"/>
  <c r="I15" i="49"/>
  <c r="I15" i="46"/>
  <c r="I15" i="47"/>
  <c r="I15" i="48"/>
  <c r="I15" i="45"/>
  <c r="M15" i="50"/>
  <c r="M15" i="46"/>
  <c r="M15" i="47"/>
  <c r="M15" i="49"/>
  <c r="M15" i="48"/>
  <c r="M15" i="45"/>
  <c r="Q15" i="50"/>
  <c r="Q15" i="49"/>
  <c r="Q15" i="46"/>
  <c r="Q15" i="47"/>
  <c r="Q15" i="48"/>
  <c r="Q15" i="45"/>
  <c r="U15" i="50"/>
  <c r="U15" i="46"/>
  <c r="U15" i="47"/>
  <c r="U15" i="49"/>
  <c r="U15" i="48"/>
  <c r="U15" i="45"/>
  <c r="F16" i="49"/>
  <c r="F16" i="50"/>
  <c r="F16" i="46"/>
  <c r="F16" i="47"/>
  <c r="F16" i="48"/>
  <c r="F16" i="45"/>
  <c r="J16" i="49"/>
  <c r="J16" i="50"/>
  <c r="J16" i="46"/>
  <c r="J16" i="48"/>
  <c r="J16" i="47"/>
  <c r="J16" i="45"/>
  <c r="N16" i="49"/>
  <c r="N16" i="50"/>
  <c r="N16" i="48"/>
  <c r="N16" i="46"/>
  <c r="N16" i="47"/>
  <c r="N16" i="45"/>
  <c r="R16" i="49"/>
  <c r="R16" i="50"/>
  <c r="R16" i="46"/>
  <c r="R16" i="47"/>
  <c r="R16" i="48"/>
  <c r="R16" i="45"/>
  <c r="V16" i="49"/>
  <c r="V16" i="50"/>
  <c r="V16" i="46"/>
  <c r="V16" i="47"/>
  <c r="V16" i="48"/>
  <c r="V16" i="45"/>
  <c r="G17" i="49"/>
  <c r="G17" i="50"/>
  <c r="G17" i="46"/>
  <c r="G17" i="48"/>
  <c r="G17" i="47"/>
  <c r="G17" i="45"/>
  <c r="K17" i="49"/>
  <c r="K17" i="50"/>
  <c r="K17" i="48"/>
  <c r="K17" i="46"/>
  <c r="K17" i="47"/>
  <c r="K17" i="45"/>
  <c r="O17" i="49"/>
  <c r="O17" i="50"/>
  <c r="O17" i="46"/>
  <c r="O17" i="47"/>
  <c r="O17" i="48"/>
  <c r="O17" i="45"/>
  <c r="S17" i="49"/>
  <c r="S17" i="50"/>
  <c r="S17" i="46"/>
  <c r="S17" i="47"/>
  <c r="S17" i="48"/>
  <c r="S17" i="45"/>
  <c r="D18" i="49"/>
  <c r="D18" i="50"/>
  <c r="D18" i="46"/>
  <c r="D18" i="48"/>
  <c r="D18" i="47"/>
  <c r="D18" i="45"/>
  <c r="H18" i="49"/>
  <c r="H18" i="50"/>
  <c r="H18" i="48"/>
  <c r="H18" i="46"/>
  <c r="H18" i="47"/>
  <c r="H18" i="45"/>
  <c r="L18" i="49"/>
  <c r="L18" i="50"/>
  <c r="L18" i="46"/>
  <c r="L18" i="47"/>
  <c r="L18" i="48"/>
  <c r="L18" i="45"/>
  <c r="P18" i="49"/>
  <c r="P18" i="50"/>
  <c r="P18" i="46"/>
  <c r="P18" i="47"/>
  <c r="P18" i="48"/>
  <c r="P18" i="45"/>
  <c r="T18" i="49"/>
  <c r="T18" i="50"/>
  <c r="T18" i="46"/>
  <c r="T18" i="48"/>
  <c r="T18" i="47"/>
  <c r="T18" i="45"/>
  <c r="E19" i="49"/>
  <c r="E19" i="50"/>
  <c r="E19" i="48"/>
  <c r="E19" i="46"/>
  <c r="E19" i="47"/>
  <c r="E19" i="45"/>
  <c r="I19" i="49"/>
  <c r="I19" i="50"/>
  <c r="I19" i="46"/>
  <c r="I19" i="47"/>
  <c r="I19" i="48"/>
  <c r="I19" i="45"/>
  <c r="M19" i="49"/>
  <c r="M19" i="50"/>
  <c r="M19" i="46"/>
  <c r="M19" i="47"/>
  <c r="M19" i="48"/>
  <c r="M19" i="45"/>
  <c r="Q19" i="49"/>
  <c r="Q19" i="50"/>
  <c r="Q19" i="46"/>
  <c r="Q19" i="48"/>
  <c r="Q19" i="47"/>
  <c r="Q19" i="45"/>
  <c r="U19" i="48"/>
  <c r="U19" i="49"/>
  <c r="U19" i="50"/>
  <c r="U19" i="46"/>
  <c r="U19" i="47"/>
  <c r="U19" i="45"/>
  <c r="F20" i="48"/>
  <c r="F20" i="49"/>
  <c r="F20" i="50"/>
  <c r="F20" i="46"/>
  <c r="F20" i="47"/>
  <c r="F20" i="45"/>
  <c r="J20" i="48"/>
  <c r="J20" i="49"/>
  <c r="J20" i="50"/>
  <c r="J20" i="46"/>
  <c r="J20" i="47"/>
  <c r="J20" i="45"/>
  <c r="N20" i="48"/>
  <c r="N20" i="49"/>
  <c r="N20" i="50"/>
  <c r="N20" i="46"/>
  <c r="N20" i="47"/>
  <c r="N20" i="45"/>
  <c r="R20" i="48"/>
  <c r="R20" i="49"/>
  <c r="R20" i="50"/>
  <c r="R20" i="46"/>
  <c r="R20" i="47"/>
  <c r="R20" i="45"/>
  <c r="V20" i="48"/>
  <c r="V20" i="49"/>
  <c r="V20" i="50"/>
  <c r="V20" i="46"/>
  <c r="V20" i="47"/>
  <c r="V20" i="45"/>
  <c r="G21" i="48"/>
  <c r="G21" i="49"/>
  <c r="G21" i="50"/>
  <c r="G21" i="46"/>
  <c r="G21" i="47"/>
  <c r="G21" i="45"/>
  <c r="K21" i="48"/>
  <c r="K21" i="49"/>
  <c r="K21" i="50"/>
  <c r="K21" i="46"/>
  <c r="K21" i="47"/>
  <c r="K21" i="45"/>
  <c r="O21" i="48"/>
  <c r="O21" i="49"/>
  <c r="O21" i="50"/>
  <c r="O21" i="46"/>
  <c r="O21" i="47"/>
  <c r="O21" i="45"/>
  <c r="S21" i="48"/>
  <c r="S21" i="49"/>
  <c r="S21" i="50"/>
  <c r="S21" i="46"/>
  <c r="S21" i="47"/>
  <c r="S21" i="45"/>
  <c r="D22" i="48"/>
  <c r="D22" i="49"/>
  <c r="D22" i="50"/>
  <c r="D22" i="46"/>
  <c r="D22" i="47"/>
  <c r="D22" i="45"/>
  <c r="H22" i="48"/>
  <c r="H22" i="49"/>
  <c r="H22" i="50"/>
  <c r="H22" i="46"/>
  <c r="H22" i="47"/>
  <c r="H22" i="45"/>
  <c r="L22" i="48"/>
  <c r="L22" i="49"/>
  <c r="L22" i="50"/>
  <c r="L22" i="46"/>
  <c r="L22" i="47"/>
  <c r="L22" i="45"/>
  <c r="P22" i="48"/>
  <c r="P22" i="49"/>
  <c r="P22" i="50"/>
  <c r="P22" i="46"/>
  <c r="P22" i="47"/>
  <c r="P22" i="45"/>
  <c r="T22" i="48"/>
  <c r="T22" i="49"/>
  <c r="T22" i="50"/>
  <c r="T22" i="46"/>
  <c r="T22" i="47"/>
  <c r="T22" i="45"/>
  <c r="E23" i="48"/>
  <c r="E23" i="49"/>
  <c r="E23" i="50"/>
  <c r="E23" i="46"/>
  <c r="E23" i="47"/>
  <c r="E23" i="45"/>
  <c r="I23" i="48"/>
  <c r="I23" i="49"/>
  <c r="I23" i="50"/>
  <c r="I23" i="46"/>
  <c r="I23" i="47"/>
  <c r="I23" i="45"/>
  <c r="M23" i="48"/>
  <c r="M23" i="49"/>
  <c r="M23" i="50"/>
  <c r="M23" i="46"/>
  <c r="M23" i="47"/>
  <c r="M23" i="45"/>
  <c r="Q23" i="48"/>
  <c r="Q23" i="49"/>
  <c r="Q23" i="50"/>
  <c r="Q23" i="46"/>
  <c r="Q23" i="47"/>
  <c r="Q23" i="45"/>
  <c r="U23" i="48"/>
  <c r="U23" i="49"/>
  <c r="U23" i="50"/>
  <c r="U23" i="46"/>
  <c r="U23" i="47"/>
  <c r="U23" i="45"/>
  <c r="F24" i="48"/>
  <c r="F24" i="49"/>
  <c r="F24" i="50"/>
  <c r="F24" i="46"/>
  <c r="F24" i="47"/>
  <c r="F24" i="45"/>
  <c r="J24" i="48"/>
  <c r="J24" i="49"/>
  <c r="J24" i="50"/>
  <c r="J24" i="46"/>
  <c r="J24" i="47"/>
  <c r="J24" i="45"/>
  <c r="N24" i="48"/>
  <c r="N24" i="49"/>
  <c r="N24" i="50"/>
  <c r="N24" i="46"/>
  <c r="N24" i="47"/>
  <c r="N24" i="45"/>
  <c r="R24" i="48"/>
  <c r="R24" i="49"/>
  <c r="R24" i="50"/>
  <c r="R24" i="46"/>
  <c r="R24" i="47"/>
  <c r="R24" i="45"/>
  <c r="V24" i="48"/>
  <c r="V24" i="49"/>
  <c r="V24" i="50"/>
  <c r="V24" i="46"/>
  <c r="V24" i="47"/>
  <c r="V24" i="45"/>
  <c r="G25" i="48"/>
  <c r="G25" i="49"/>
  <c r="G25" i="50"/>
  <c r="G25" i="46"/>
  <c r="G25" i="47"/>
  <c r="G25" i="45"/>
  <c r="K25" i="48"/>
  <c r="K25" i="49"/>
  <c r="K25" i="50"/>
  <c r="K25" i="46"/>
  <c r="K25" i="47"/>
  <c r="K25" i="45"/>
  <c r="O25" i="48"/>
  <c r="O25" i="49"/>
  <c r="O25" i="50"/>
  <c r="O25" i="46"/>
  <c r="O25" i="47"/>
  <c r="O25" i="45"/>
  <c r="S25" i="48"/>
  <c r="S25" i="49"/>
  <c r="S25" i="50"/>
  <c r="S25" i="46"/>
  <c r="S25" i="47"/>
  <c r="S25" i="45"/>
  <c r="D26" i="48"/>
  <c r="D26" i="49"/>
  <c r="D26" i="50"/>
  <c r="D26" i="46"/>
  <c r="D26" i="47"/>
  <c r="D26" i="45"/>
  <c r="H26" i="48"/>
  <c r="H26" i="49"/>
  <c r="H26" i="50"/>
  <c r="H26" i="46"/>
  <c r="H26" i="47"/>
  <c r="H26" i="45"/>
  <c r="L26" i="48"/>
  <c r="L26" i="49"/>
  <c r="L26" i="50"/>
  <c r="L26" i="46"/>
  <c r="L26" i="47"/>
  <c r="L26" i="45"/>
  <c r="P26" i="48"/>
  <c r="P26" i="49"/>
  <c r="P26" i="50"/>
  <c r="P26" i="46"/>
  <c r="P26" i="47"/>
  <c r="P26" i="45"/>
  <c r="T26" i="48"/>
  <c r="T26" i="49"/>
  <c r="T26" i="50"/>
  <c r="T26" i="46"/>
  <c r="T26" i="47"/>
  <c r="T26" i="45"/>
  <c r="E27" i="48"/>
  <c r="E27" i="49"/>
  <c r="E27" i="50"/>
  <c r="E27" i="46"/>
  <c r="E27" i="47"/>
  <c r="E27" i="45"/>
  <c r="I27" i="48"/>
  <c r="I27" i="49"/>
  <c r="I27" i="50"/>
  <c r="I27" i="46"/>
  <c r="I27" i="47"/>
  <c r="I27" i="45"/>
  <c r="M27" i="48"/>
  <c r="M27" i="49"/>
  <c r="M27" i="50"/>
  <c r="M27" i="46"/>
  <c r="M27" i="47"/>
  <c r="M27" i="45"/>
  <c r="Q27" i="48"/>
  <c r="Q27" i="49"/>
  <c r="Q27" i="50"/>
  <c r="Q27" i="46"/>
  <c r="Q27" i="47"/>
  <c r="Q27" i="45"/>
  <c r="U27" i="48"/>
  <c r="U27" i="49"/>
  <c r="U27" i="50"/>
  <c r="U27" i="46"/>
  <c r="U27" i="47"/>
  <c r="U27" i="45"/>
  <c r="F28" i="48"/>
  <c r="F28" i="49"/>
  <c r="F28" i="50"/>
  <c r="F28" i="46"/>
  <c r="F28" i="47"/>
  <c r="F28" i="45"/>
  <c r="J28" i="48"/>
  <c r="J28" i="49"/>
  <c r="J28" i="50"/>
  <c r="J28" i="46"/>
  <c r="J28" i="47"/>
  <c r="J28" i="45"/>
  <c r="N28" i="48"/>
  <c r="N28" i="49"/>
  <c r="N28" i="50"/>
  <c r="N28" i="46"/>
  <c r="N28" i="47"/>
  <c r="N28" i="45"/>
  <c r="R28" i="48"/>
  <c r="R28" i="49"/>
  <c r="R28" i="50"/>
  <c r="R28" i="46"/>
  <c r="R28" i="47"/>
  <c r="R28" i="45"/>
  <c r="V28" i="48"/>
  <c r="V28" i="49"/>
  <c r="V28" i="50"/>
  <c r="V28" i="46"/>
  <c r="V28" i="47"/>
  <c r="V28" i="45"/>
  <c r="G29" i="48"/>
  <c r="G29" i="49"/>
  <c r="G29" i="50"/>
  <c r="G29" i="46"/>
  <c r="G29" i="47"/>
  <c r="G29" i="45"/>
  <c r="K29" i="48"/>
  <c r="K29" i="49"/>
  <c r="K29" i="50"/>
  <c r="K29" i="46"/>
  <c r="K29" i="47"/>
  <c r="K29" i="45"/>
  <c r="O29" i="48"/>
  <c r="O29" i="49"/>
  <c r="O29" i="50"/>
  <c r="O29" i="46"/>
  <c r="O29" i="47"/>
  <c r="O29" i="45"/>
  <c r="S29" i="48"/>
  <c r="S29" i="49"/>
  <c r="S29" i="50"/>
  <c r="S29" i="46"/>
  <c r="S29" i="47"/>
  <c r="S29" i="45"/>
  <c r="D30" i="48"/>
  <c r="D30" i="49"/>
  <c r="D30" i="50"/>
  <c r="D30" i="46"/>
  <c r="D30" i="47"/>
  <c r="D30" i="45"/>
  <c r="H30" i="48"/>
  <c r="H30" i="49"/>
  <c r="H30" i="50"/>
  <c r="H30" i="46"/>
  <c r="H30" i="47"/>
  <c r="H30" i="45"/>
  <c r="L30" i="48"/>
  <c r="L30" i="49"/>
  <c r="L30" i="50"/>
  <c r="L30" i="46"/>
  <c r="L30" i="47"/>
  <c r="L30" i="45"/>
  <c r="P30" i="48"/>
  <c r="P30" i="49"/>
  <c r="P30" i="50"/>
  <c r="P30" i="46"/>
  <c r="P30" i="47"/>
  <c r="P30" i="45"/>
  <c r="T30" i="48"/>
  <c r="T30" i="49"/>
  <c r="T30" i="50"/>
  <c r="T30" i="46"/>
  <c r="T30" i="47"/>
  <c r="T30" i="45"/>
  <c r="E31" i="48"/>
  <c r="E31" i="49"/>
  <c r="E31" i="50"/>
  <c r="E31" i="46"/>
  <c r="E31" i="47"/>
  <c r="E31" i="45"/>
  <c r="I31" i="48"/>
  <c r="I31" i="49"/>
  <c r="I31" i="50"/>
  <c r="I31" i="46"/>
  <c r="I31" i="47"/>
  <c r="I31" i="45"/>
  <c r="M31" i="48"/>
  <c r="M31" i="49"/>
  <c r="M31" i="50"/>
  <c r="M31" i="46"/>
  <c r="M31" i="47"/>
  <c r="M31" i="45"/>
  <c r="Q31" i="48"/>
  <c r="Q31" i="49"/>
  <c r="Q31" i="50"/>
  <c r="Q31" i="46"/>
  <c r="Q31" i="47"/>
  <c r="Q31" i="45"/>
  <c r="U31" i="48"/>
  <c r="U31" i="49"/>
  <c r="U31" i="50"/>
  <c r="U31" i="46"/>
  <c r="U31" i="47"/>
  <c r="U31" i="45"/>
  <c r="L13"/>
  <c r="Q13"/>
  <c r="I14"/>
  <c r="N14"/>
  <c r="F15"/>
  <c r="K15"/>
  <c r="V15"/>
  <c r="H16"/>
  <c r="S16"/>
  <c r="E17"/>
  <c r="P17"/>
  <c r="U17"/>
  <c r="M18"/>
  <c r="R18"/>
  <c r="J19"/>
  <c r="O19"/>
  <c r="G20"/>
  <c r="L20"/>
  <c r="D21"/>
  <c r="I21"/>
  <c r="T21"/>
  <c r="F22"/>
  <c r="Q22"/>
  <c r="V22"/>
  <c r="N23"/>
  <c r="S23"/>
  <c r="K24"/>
  <c r="P24"/>
  <c r="H25"/>
  <c r="M25"/>
  <c r="E26"/>
  <c r="U26"/>
  <c r="R27"/>
  <c r="O28"/>
  <c r="L29"/>
  <c r="F13" i="49"/>
  <c r="F13" i="50"/>
  <c r="F13" i="47"/>
  <c r="F13" i="48"/>
  <c r="F13" i="46"/>
  <c r="J13" i="49"/>
  <c r="J13" i="50"/>
  <c r="J13" i="47"/>
  <c r="J13" i="48"/>
  <c r="J13" i="46"/>
  <c r="N13" i="49"/>
  <c r="N13" i="50"/>
  <c r="N13" i="47"/>
  <c r="N13" i="48"/>
  <c r="N13" i="46"/>
  <c r="R13" i="49"/>
  <c r="R13" i="50"/>
  <c r="R13" i="47"/>
  <c r="R13" i="48"/>
  <c r="R13" i="46"/>
  <c r="V13" i="49"/>
  <c r="V13" i="50"/>
  <c r="V13" i="47"/>
  <c r="V13" i="48"/>
  <c r="V13" i="46"/>
  <c r="G14" i="49"/>
  <c r="G14" i="50"/>
  <c r="G14" i="47"/>
  <c r="G14" i="48"/>
  <c r="G14" i="46"/>
  <c r="K14" i="49"/>
  <c r="K14" i="50"/>
  <c r="K14" i="47"/>
  <c r="K14" i="48"/>
  <c r="K14" i="46"/>
  <c r="O14" i="49"/>
  <c r="O14" i="50"/>
  <c r="O14" i="47"/>
  <c r="O14" i="48"/>
  <c r="O14" i="46"/>
  <c r="S14" i="49"/>
  <c r="S14" i="50"/>
  <c r="S14" i="47"/>
  <c r="S14" i="48"/>
  <c r="S14" i="46"/>
  <c r="D15" i="49"/>
  <c r="D15" i="50"/>
  <c r="D15" i="47"/>
  <c r="D15" i="48"/>
  <c r="D15" i="46"/>
  <c r="H15" i="49"/>
  <c r="H15" i="50"/>
  <c r="H15" i="47"/>
  <c r="H15" i="48"/>
  <c r="H15" i="46"/>
  <c r="L15" i="49"/>
  <c r="L15" i="50"/>
  <c r="L15" i="47"/>
  <c r="L15" i="48"/>
  <c r="L15" i="46"/>
  <c r="P15" i="49"/>
  <c r="P15" i="50"/>
  <c r="P15" i="47"/>
  <c r="P15" i="48"/>
  <c r="P15" i="46"/>
  <c r="T15" i="49"/>
  <c r="T15" i="50"/>
  <c r="T15" i="47"/>
  <c r="T15" i="48"/>
  <c r="T15" i="46"/>
  <c r="E16" i="49"/>
  <c r="E16" i="50"/>
  <c r="E16" i="47"/>
  <c r="E16" i="48"/>
  <c r="E16" i="46"/>
  <c r="I16" i="49"/>
  <c r="I16" i="50"/>
  <c r="I16" i="48"/>
  <c r="I16" i="47"/>
  <c r="I16" i="46"/>
  <c r="M16" i="49"/>
  <c r="M16" i="50"/>
  <c r="M16" i="48"/>
  <c r="M16" i="47"/>
  <c r="M16" i="46"/>
  <c r="Q16" i="49"/>
  <c r="Q16" i="50"/>
  <c r="Q16" i="48"/>
  <c r="Q16" i="47"/>
  <c r="Q16" i="46"/>
  <c r="U16" i="49"/>
  <c r="U16" i="50"/>
  <c r="U16" i="48"/>
  <c r="U16" i="47"/>
  <c r="U16" i="46"/>
  <c r="F17" i="49"/>
  <c r="F17" i="50"/>
  <c r="F17" i="48"/>
  <c r="F17" i="47"/>
  <c r="F17" i="46"/>
  <c r="J17" i="49"/>
  <c r="J17" i="50"/>
  <c r="J17" i="48"/>
  <c r="J17" i="47"/>
  <c r="J17" i="46"/>
  <c r="N17" i="49"/>
  <c r="N17" i="50"/>
  <c r="N17" i="48"/>
  <c r="N17" i="47"/>
  <c r="N17" i="46"/>
  <c r="R17" i="49"/>
  <c r="R17" i="50"/>
  <c r="R17" i="48"/>
  <c r="R17" i="47"/>
  <c r="R17" i="46"/>
  <c r="V17" i="49"/>
  <c r="V17" i="50"/>
  <c r="V17" i="48"/>
  <c r="V17" i="47"/>
  <c r="V17" i="46"/>
  <c r="G18" i="49"/>
  <c r="G18" i="50"/>
  <c r="G18" i="48"/>
  <c r="G18" i="47"/>
  <c r="G18" i="46"/>
  <c r="K18" i="49"/>
  <c r="K18" i="50"/>
  <c r="K18" i="48"/>
  <c r="K18" i="47"/>
  <c r="K18" i="46"/>
  <c r="O18" i="49"/>
  <c r="O18" i="50"/>
  <c r="O18" i="48"/>
  <c r="O18" i="47"/>
  <c r="O18" i="46"/>
  <c r="S18" i="49"/>
  <c r="S18" i="50"/>
  <c r="S18" i="48"/>
  <c r="S18" i="47"/>
  <c r="S18" i="46"/>
  <c r="D19" i="49"/>
  <c r="D19" i="50"/>
  <c r="D19" i="48"/>
  <c r="D19" i="47"/>
  <c r="D19" i="46"/>
  <c r="H19" i="49"/>
  <c r="H19" i="50"/>
  <c r="H19" i="48"/>
  <c r="H19" i="47"/>
  <c r="H19" i="46"/>
  <c r="L19" i="49"/>
  <c r="L19" i="50"/>
  <c r="L19" i="48"/>
  <c r="L19" i="47"/>
  <c r="L19" i="46"/>
  <c r="P19" i="49"/>
  <c r="P19" i="50"/>
  <c r="P19" i="48"/>
  <c r="P19" i="47"/>
  <c r="P19" i="46"/>
  <c r="T19" i="49"/>
  <c r="T19" i="50"/>
  <c r="T19" i="48"/>
  <c r="T19" i="47"/>
  <c r="T19" i="46"/>
  <c r="E20" i="49"/>
  <c r="E20" i="50"/>
  <c r="E20" i="48"/>
  <c r="E20" i="47"/>
  <c r="E20" i="46"/>
  <c r="I20" i="49"/>
  <c r="I20" i="50"/>
  <c r="I20" i="48"/>
  <c r="I20" i="47"/>
  <c r="I20" i="46"/>
  <c r="M20" i="49"/>
  <c r="M20" i="50"/>
  <c r="M20" i="48"/>
  <c r="M20" i="47"/>
  <c r="M20" i="46"/>
  <c r="Q20" i="49"/>
  <c r="Q20" i="50"/>
  <c r="Q20" i="48"/>
  <c r="Q20" i="47"/>
  <c r="Q20" i="46"/>
  <c r="U20" i="49"/>
  <c r="U20" i="50"/>
  <c r="U20" i="48"/>
  <c r="U20" i="47"/>
  <c r="U20" i="46"/>
  <c r="F21" i="49"/>
  <c r="F21" i="50"/>
  <c r="F21" i="48"/>
  <c r="F21" i="47"/>
  <c r="F21" i="46"/>
  <c r="J21" i="49"/>
  <c r="J21" i="50"/>
  <c r="J21" i="48"/>
  <c r="J21" i="47"/>
  <c r="J21" i="46"/>
  <c r="N21" i="49"/>
  <c r="N21" i="50"/>
  <c r="N21" i="48"/>
  <c r="N21" i="47"/>
  <c r="N21" i="46"/>
  <c r="R21" i="49"/>
  <c r="R21" i="50"/>
  <c r="R21" i="48"/>
  <c r="R21" i="47"/>
  <c r="R21" i="46"/>
  <c r="V21" i="49"/>
  <c r="V21" i="50"/>
  <c r="V21" i="48"/>
  <c r="V21" i="47"/>
  <c r="V21" i="46"/>
  <c r="G22" i="49"/>
  <c r="G22" i="50"/>
  <c r="G22" i="48"/>
  <c r="G22" i="47"/>
  <c r="G22" i="46"/>
  <c r="K22" i="49"/>
  <c r="K22" i="50"/>
  <c r="K22" i="48"/>
  <c r="K22" i="47"/>
  <c r="K22" i="46"/>
  <c r="O22" i="49"/>
  <c r="O22" i="50"/>
  <c r="O22" i="48"/>
  <c r="O22" i="47"/>
  <c r="O22" i="46"/>
  <c r="S22" i="49"/>
  <c r="S22" i="50"/>
  <c r="S22" i="48"/>
  <c r="S22" i="47"/>
  <c r="S22" i="46"/>
  <c r="D23" i="49"/>
  <c r="D23" i="50"/>
  <c r="D23" i="48"/>
  <c r="D23" i="47"/>
  <c r="D23" i="46"/>
  <c r="H23" i="49"/>
  <c r="H23" i="50"/>
  <c r="H23" i="48"/>
  <c r="H23" i="47"/>
  <c r="H23" i="46"/>
  <c r="L23" i="49"/>
  <c r="L23" i="50"/>
  <c r="L23" i="48"/>
  <c r="L23" i="47"/>
  <c r="L23" i="46"/>
  <c r="P23" i="49"/>
  <c r="P23" i="50"/>
  <c r="P23" i="48"/>
  <c r="P23" i="47"/>
  <c r="P23" i="46"/>
  <c r="T23" i="49"/>
  <c r="T23" i="50"/>
  <c r="T23" i="48"/>
  <c r="T23" i="47"/>
  <c r="T23" i="46"/>
  <c r="E24" i="49"/>
  <c r="E24" i="50"/>
  <c r="E24" i="48"/>
  <c r="E24" i="47"/>
  <c r="E24" i="46"/>
  <c r="I24" i="49"/>
  <c r="I24" i="50"/>
  <c r="I24" i="48"/>
  <c r="I24" i="47"/>
  <c r="I24" i="46"/>
  <c r="M24" i="49"/>
  <c r="M24" i="50"/>
  <c r="M24" i="48"/>
  <c r="M24" i="47"/>
  <c r="M24" i="46"/>
  <c r="Q24" i="49"/>
  <c r="Q24" i="50"/>
  <c r="Q24" i="48"/>
  <c r="Q24" i="47"/>
  <c r="Q24" i="46"/>
  <c r="U24" i="49"/>
  <c r="U24" i="50"/>
  <c r="U24" i="48"/>
  <c r="U24" i="47"/>
  <c r="U24" i="46"/>
  <c r="F25" i="49"/>
  <c r="F25" i="50"/>
  <c r="F25" i="48"/>
  <c r="F25" i="47"/>
  <c r="F25" i="46"/>
  <c r="J25" i="49"/>
  <c r="J25" i="50"/>
  <c r="J25" i="48"/>
  <c r="J25" i="47"/>
  <c r="J25" i="46"/>
  <c r="N25" i="49"/>
  <c r="N25" i="50"/>
  <c r="N25" i="48"/>
  <c r="N25" i="47"/>
  <c r="N25" i="46"/>
  <c r="R25" i="49"/>
  <c r="R25" i="50"/>
  <c r="R25" i="48"/>
  <c r="R25" i="47"/>
  <c r="R25" i="46"/>
  <c r="V25" i="49"/>
  <c r="V25" i="50"/>
  <c r="V25" i="48"/>
  <c r="V25" i="47"/>
  <c r="V25" i="46"/>
  <c r="G26" i="49"/>
  <c r="G26" i="50"/>
  <c r="G26" i="48"/>
  <c r="G26" i="47"/>
  <c r="G26" i="46"/>
  <c r="K26" i="49"/>
  <c r="K26" i="50"/>
  <c r="K26" i="48"/>
  <c r="K26" i="47"/>
  <c r="K26" i="46"/>
  <c r="O26" i="49"/>
  <c r="O26" i="50"/>
  <c r="O26" i="48"/>
  <c r="O26" i="47"/>
  <c r="O26" i="46"/>
  <c r="S26" i="49"/>
  <c r="S26" i="50"/>
  <c r="S26" i="48"/>
  <c r="S26" i="47"/>
  <c r="S26" i="46"/>
  <c r="D27" i="49"/>
  <c r="D27" i="50"/>
  <c r="D27" i="48"/>
  <c r="D27" i="47"/>
  <c r="D27" i="46"/>
  <c r="H27" i="49"/>
  <c r="H27" i="50"/>
  <c r="H27" i="48"/>
  <c r="H27" i="47"/>
  <c r="H27" i="46"/>
  <c r="L27" i="49"/>
  <c r="L27" i="50"/>
  <c r="L27" i="48"/>
  <c r="L27" i="47"/>
  <c r="L27" i="46"/>
  <c r="P27" i="49"/>
  <c r="P27" i="50"/>
  <c r="P27" i="48"/>
  <c r="P27" i="47"/>
  <c r="P27" i="46"/>
  <c r="T27" i="49"/>
  <c r="T27" i="50"/>
  <c r="T27" i="48"/>
  <c r="T27" i="47"/>
  <c r="T27" i="46"/>
  <c r="E28" i="49"/>
  <c r="E28" i="50"/>
  <c r="E28" i="48"/>
  <c r="E28" i="47"/>
  <c r="E28" i="46"/>
  <c r="I28" i="49"/>
  <c r="I28" i="50"/>
  <c r="I28" i="48"/>
  <c r="I28" i="47"/>
  <c r="I28" i="46"/>
  <c r="M28" i="49"/>
  <c r="M28" i="50"/>
  <c r="M28" i="48"/>
  <c r="M28" i="47"/>
  <c r="M28" i="46"/>
  <c r="Q28" i="49"/>
  <c r="Q28" i="50"/>
  <c r="Q28" i="48"/>
  <c r="Q28" i="47"/>
  <c r="Q28" i="46"/>
  <c r="U28" i="49"/>
  <c r="U28" i="50"/>
  <c r="U28" i="48"/>
  <c r="U28" i="47"/>
  <c r="U28" i="46"/>
  <c r="F29" i="49"/>
  <c r="F29" i="50"/>
  <c r="F29" i="48"/>
  <c r="F29" i="47"/>
  <c r="F29" i="46"/>
  <c r="J29" i="49"/>
  <c r="J29" i="50"/>
  <c r="J29" i="48"/>
  <c r="J29" i="47"/>
  <c r="J29" i="46"/>
  <c r="N29" i="49"/>
  <c r="N29" i="50"/>
  <c r="N29" i="48"/>
  <c r="N29" i="47"/>
  <c r="N29" i="46"/>
  <c r="R29" i="49"/>
  <c r="R29" i="50"/>
  <c r="R29" i="48"/>
  <c r="R29" i="47"/>
  <c r="R29" i="45"/>
  <c r="R29" i="46"/>
  <c r="V29" i="49"/>
  <c r="V29" i="50"/>
  <c r="V29" i="48"/>
  <c r="V29" i="47"/>
  <c r="V29" i="45"/>
  <c r="V29" i="46"/>
  <c r="G30" i="49"/>
  <c r="G30" i="50"/>
  <c r="G30" i="48"/>
  <c r="G30" i="47"/>
  <c r="G30" i="45"/>
  <c r="G30" i="46"/>
  <c r="K30" i="49"/>
  <c r="K30" i="50"/>
  <c r="K30" i="48"/>
  <c r="K30" i="47"/>
  <c r="K30" i="45"/>
  <c r="K30" i="46"/>
  <c r="O30" i="49"/>
  <c r="O30" i="50"/>
  <c r="O30" i="48"/>
  <c r="O30" i="47"/>
  <c r="O30" i="45"/>
  <c r="O30" i="46"/>
  <c r="S30" i="49"/>
  <c r="S30" i="50"/>
  <c r="S30" i="48"/>
  <c r="S30" i="47"/>
  <c r="S30" i="45"/>
  <c r="S30" i="46"/>
  <c r="D31" i="49"/>
  <c r="D31" i="50"/>
  <c r="D31" i="48"/>
  <c r="D31" i="47"/>
  <c r="D31" i="45"/>
  <c r="D31" i="46"/>
  <c r="H31" i="49"/>
  <c r="H31" i="50"/>
  <c r="H31" i="48"/>
  <c r="H31" i="47"/>
  <c r="H31" i="45"/>
  <c r="H31" i="46"/>
  <c r="L31" i="49"/>
  <c r="L31" i="50"/>
  <c r="L31" i="48"/>
  <c r="L31" i="47"/>
  <c r="L31" i="45"/>
  <c r="L31" i="46"/>
  <c r="P31" i="49"/>
  <c r="P31" i="50"/>
  <c r="P31" i="48"/>
  <c r="P31" i="47"/>
  <c r="P31" i="45"/>
  <c r="P31" i="46"/>
  <c r="T31" i="49"/>
  <c r="T31" i="50"/>
  <c r="T31" i="48"/>
  <c r="T31" i="47"/>
  <c r="T31" i="45"/>
  <c r="T31" i="46"/>
  <c r="E13" i="45"/>
  <c r="J13"/>
  <c r="P13"/>
  <c r="U13"/>
  <c r="G14"/>
  <c r="M14"/>
  <c r="R14"/>
  <c r="D15"/>
  <c r="J15"/>
  <c r="O15"/>
  <c r="T15"/>
  <c r="G16"/>
  <c r="L16"/>
  <c r="Q16"/>
  <c r="D17"/>
  <c r="I17"/>
  <c r="N17"/>
  <c r="T17"/>
  <c r="F18"/>
  <c r="K18"/>
  <c r="Q18"/>
  <c r="V18"/>
  <c r="H19"/>
  <c r="N19"/>
  <c r="S19"/>
  <c r="E20"/>
  <c r="K20"/>
  <c r="P20"/>
  <c r="U20"/>
  <c r="H21"/>
  <c r="M21"/>
  <c r="R21"/>
  <c r="E22"/>
  <c r="J22"/>
  <c r="O22"/>
  <c r="U22"/>
  <c r="G23"/>
  <c r="L23"/>
  <c r="R23"/>
  <c r="D24"/>
  <c r="I24"/>
  <c r="O24"/>
  <c r="T24"/>
  <c r="F25"/>
  <c r="L25"/>
  <c r="Q25"/>
  <c r="V25"/>
  <c r="I26"/>
  <c r="N26"/>
  <c r="S26"/>
  <c r="F27"/>
  <c r="K27"/>
  <c r="P27"/>
  <c r="V27"/>
  <c r="M28"/>
  <c r="S28"/>
  <c r="J29"/>
  <c r="P29"/>
  <c r="T29" i="49"/>
  <c r="T29" i="50"/>
  <c r="E30" i="49"/>
  <c r="E30" i="50"/>
  <c r="I30" i="49"/>
  <c r="I30" i="50"/>
  <c r="M30" i="49"/>
  <c r="M30" i="50"/>
  <c r="Q30" i="49"/>
  <c r="Q30" i="50"/>
  <c r="U30" i="49"/>
  <c r="U30" i="50"/>
  <c r="F31" i="49"/>
  <c r="F31" i="50"/>
  <c r="J31" i="49"/>
  <c r="J31" i="50"/>
  <c r="N31" i="49"/>
  <c r="N31" i="50"/>
  <c r="R31" i="49"/>
  <c r="R31" i="50"/>
  <c r="V31" i="49"/>
  <c r="V31" i="50"/>
  <c r="T29" i="47"/>
  <c r="E30"/>
  <c r="I30"/>
  <c r="M30"/>
  <c r="Q30"/>
  <c r="U30"/>
  <c r="F31"/>
  <c r="J31"/>
  <c r="N31"/>
  <c r="R31"/>
  <c r="V31"/>
  <c r="T29" i="48"/>
  <c r="I30"/>
  <c r="Q30"/>
  <c r="F31"/>
  <c r="N31"/>
  <c r="V31"/>
  <c r="T29" i="46"/>
  <c r="E30"/>
  <c r="I30"/>
  <c r="M30"/>
  <c r="Q30"/>
  <c r="U30"/>
  <c r="F31"/>
  <c r="J31"/>
  <c r="N31"/>
  <c r="R31"/>
  <c r="V31"/>
  <c r="E30" i="48"/>
  <c r="M30"/>
  <c r="U30"/>
  <c r="J31"/>
  <c r="R31"/>
</calcChain>
</file>

<file path=xl/sharedStrings.xml><?xml version="1.0" encoding="utf-8"?>
<sst xmlns="http://schemas.openxmlformats.org/spreadsheetml/2006/main" count="857" uniqueCount="66">
  <si>
    <t>Утверждаю:</t>
  </si>
  <si>
    <t>Генеральный директор</t>
  </si>
  <si>
    <t>АО "Свердловская пригородная компания"</t>
  </si>
  <si>
    <t>_______________________</t>
  </si>
  <si>
    <t>Е.Г. Савостин</t>
  </si>
  <si>
    <t>Таблица стоимости  абонементных билетов в определенные даты в течении одного календарного месяца (НА 5 ДАТ)</t>
  </si>
  <si>
    <t>на перевозки пассажиров железнодорожным транспортом в пригородном сообщении, осуществляемые АО "Свердловская пригородная компания"</t>
  </si>
  <si>
    <t>рублей</t>
  </si>
  <si>
    <t>Зоны</t>
  </si>
  <si>
    <t xml:space="preserve">Заместитель генерального директора </t>
  </si>
  <si>
    <t>по экономике и финансам</t>
  </si>
  <si>
    <t xml:space="preserve">  _______________ А.Ю.Величкин</t>
  </si>
  <si>
    <t>Начальник отдела "Аналитики и доходных поступлений</t>
  </si>
  <si>
    <t xml:space="preserve">  _______________ П.В.Южаков</t>
  </si>
  <si>
    <t>Таблица стоимости  абонементных билетов в определенные даты в течении одного календарного месяца (НА 6 ДАТ)</t>
  </si>
  <si>
    <t>Таблица стоимости  абонементных билетов в определенные даты в течении одного календарного месяца (НА 7 ДАТ)</t>
  </si>
  <si>
    <t>Таблица стоимости  абонементных билетов в определенные даты в течении одного календарного месяца (НА 8 ДАТ)</t>
  </si>
  <si>
    <t>Таблица стоимости  абонементных билетов в определенные даты в течении одного календарного месяца (НА 9 ДАТ)</t>
  </si>
  <si>
    <t>Таблица стоимости  абонементных билетов в определенные даты в течении одного календарного месяца (НА 10 ДАТ)</t>
  </si>
  <si>
    <t>Таблица стоимости  абонементных билетов в определенные даты в течении одного календарного месяца (НА 11 ДАТ)</t>
  </si>
  <si>
    <t>Таблица стоимости  абонементных билетов в определенные даты в течении одного календарного месяца (НА 12 ДАТ)</t>
  </si>
  <si>
    <t>Таблица стоимости  абонементных билетов в определенные даты в течении одного календарного месяца (НА 13 ДАТ)</t>
  </si>
  <si>
    <t>Таблица стоимости  абонементных билетов в определенные даты в течении одного календарного месяца (НА 14 ДАТ)</t>
  </si>
  <si>
    <t>Таблица стоимости  абонементных билетов в определенные даты в течении одного календарного месяца (НА 15 ДАТ)</t>
  </si>
  <si>
    <t>Таблица стоимости  абонементных билетов в определенные даты в течении одного календарного месяца (НА 16 ДАТ)</t>
  </si>
  <si>
    <t>Таблица стоимости  абонементных билетов "Ежедневно" (НА 5 ДНЕЙ)</t>
  </si>
  <si>
    <t>Таблица стоимости  абонементных билетов "Ежедневно" (НА 10 ДНЕЙ)</t>
  </si>
  <si>
    <t>Таблица стоимости  абонементных билетов "Ежедневно" (НА 15 ДНЕЙ)</t>
  </si>
  <si>
    <t>Таблица стоимости  абонементных билетов "Ежедневно" (НА 20 ДНЕЙ)</t>
  </si>
  <si>
    <t>Таблица стоимости  абонементных билетов "Ежедневно" (НА 25 ДНЕЙ)</t>
  </si>
  <si>
    <t>Таблица стоимости  абонементных билетов "Ежедневно" (НА 1 МЕСЯЦ)</t>
  </si>
  <si>
    <t>Таблица стоимости  абонементных билетов "Ежедневно" (НА 2 МЕСЯЦА)</t>
  </si>
  <si>
    <t>Таблица стоимости  абонементных билетов "Ежедневно" (НА 3 МЕСЯЦА)</t>
  </si>
  <si>
    <t>Таблица стоимости  абонементных билетов "Ежедневно" (НА 4 МЕСЯЦА)</t>
  </si>
  <si>
    <t>Таблица стоимости  абонементных билетов "Ежедневно"(НА 5 МЕСЯЦЕВ)</t>
  </si>
  <si>
    <t>Таблица стоимости  абонементных билетов "Ежедневно"(НА 6 МЕСЯЦЕВ)</t>
  </si>
  <si>
    <t>Таблица стоимости  абонементных билетов "Ежедневно" (НА 12 МЕСЯЦЕВ)</t>
  </si>
  <si>
    <t>Таблица стоимости  абонементных билетов "Рабочего дня"(НА 5 ДНЕЙ)</t>
  </si>
  <si>
    <t>Таблица стоимости  абонементных билетов "Рабочего дня"(НА 10 ДНЕЙ)</t>
  </si>
  <si>
    <t>Таблица стоимости  абонементных билетов "Рабочего дня"(НА 15 ДНЕЙ)</t>
  </si>
  <si>
    <t>Таблица стоимости  абонементных билетов "Рабочего дня"(НА 20 ДНЕЙ)</t>
  </si>
  <si>
    <t>Таблица стоимости  абонементных билетов "Рабочего дня"(НА 25 ДНЕЙ)</t>
  </si>
  <si>
    <t>Таблица стоимости  абонементных билетов "Рабочего дня"(НА 1 МЕСЯЦ)</t>
  </si>
  <si>
    <t>Таблица стоимости  абонементных билетов "Рабочего дня"(НА 2 МЕСЯЦА)</t>
  </si>
  <si>
    <t>Таблица стоимости  абонементных билетов "Рабочего дня"(НА 3 МЕСЯЦА)</t>
  </si>
  <si>
    <t>Таблица стоимости  абонементных билетов "Рабочего дня"(НА 4 МЕСЯЦА)</t>
  </si>
  <si>
    <t>Таблица стоимости  абонементных билетов "Рабочего дня"(НА 5 МЕСЯЦЕВ)</t>
  </si>
  <si>
    <t>Таблица стоимости  абонементных билетов "Рабочего дня"(НА 6 МЕСЯЦЕВ)</t>
  </si>
  <si>
    <t>Таблица стоимости  абонементных билетов "Рабочего дня"(НА 12 МЕСЯЦЕВ)</t>
  </si>
  <si>
    <t>Таблица стоимости  абонементных билетов "Выходного дня" (НА 1 МЕСЯЦ)</t>
  </si>
  <si>
    <t>Таблица стоимости  абонементных билетов "Выходного дня" (НА 2 МЕСЯЦА)</t>
  </si>
  <si>
    <t>Таблица стоимости  абонементных билетов "Выходного дня" (НА 3 МЕСЯЦА)</t>
  </si>
  <si>
    <t>Таблица стоимости  абонементных билетов "Выходного дня" (НА 4 МЕСЯЦА)</t>
  </si>
  <si>
    <t>Таблица стоимости  абонементных билетов "Выходного дня" (НА 5 МЕСЯЦЕВ)</t>
  </si>
  <si>
    <t>Таблица стоимости  абонементных билетов "Выходного дня" (НА 6 МЕСЯЦЕВ)</t>
  </si>
  <si>
    <t>Таблица стоимости  абонементных билетов "Выходного дня" (НА 12 МЕСЯЦЕВ)</t>
  </si>
  <si>
    <t>(ДЕТСКИЕ)</t>
  </si>
  <si>
    <t>Таблица стоимости  абонементных билетов "Выходного дня"(НА 2 МЕСЯЦА)</t>
  </si>
  <si>
    <t>Таблица стоимости  абонементных билетов "Выходного дня"(НА 3 МЕСЯЦА)</t>
  </si>
  <si>
    <t>Таблица стоимости  абонементных билетов "Выходного дня"(НА 4 МЕСЯЦА)</t>
  </si>
  <si>
    <t>Таблица стоимости  абонементных билетов "Выходного дня"(НА 6 МЕСЯЦЕВ)</t>
  </si>
  <si>
    <t>Таблица стоимости  абонементных билетов "Выходного дня"(НА 12 МЕСЯЦЕВ)</t>
  </si>
  <si>
    <t>по территории Оренбургской области с ______   2019 года</t>
  </si>
  <si>
    <t>по территории Оренбургской области с ______ 2019 года</t>
  </si>
  <si>
    <t>по территории Оренбургской области с ______  2019 года</t>
  </si>
  <si>
    <t>по территории Оренбургской области с ___________ 2019 года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</si>
</sst>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5" fillId="0" borderId="0"/>
  </cellStyleXfs>
  <cellXfs count="2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9" fontId="1" fillId="0" borderId="0" xfId="2" applyFont="1" applyAlignment="1">
      <alignment horizontal="center"/>
    </xf>
    <xf numFmtId="0" fontId="0" fillId="0" borderId="0" xfId="0" applyAlignment="1"/>
    <xf numFmtId="0" fontId="0" fillId="2" borderId="0" xfId="0" applyFill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43" fontId="2" fillId="3" borderId="1" xfId="1" applyNumberFormat="1" applyFont="1" applyFill="1" applyBorder="1" applyAlignment="1">
      <alignment horizontal="center"/>
    </xf>
    <xf numFmtId="43" fontId="2" fillId="4" borderId="1" xfId="1" applyNumberFormat="1" applyFont="1" applyFill="1" applyBorder="1" applyAlignment="1">
      <alignment horizontal="center"/>
    </xf>
    <xf numFmtId="43" fontId="2" fillId="3" borderId="1" xfId="1" applyFont="1" applyFill="1" applyBorder="1" applyAlignment="1">
      <alignment horizontal="center"/>
    </xf>
    <xf numFmtId="43" fontId="2" fillId="4" borderId="1" xfId="1" applyFont="1" applyFill="1" applyBorder="1" applyAlignment="1">
      <alignment horizontal="center"/>
    </xf>
    <xf numFmtId="0" fontId="1" fillId="0" borderId="0" xfId="0" applyFont="1" applyAlignment="1"/>
    <xf numFmtId="0" fontId="0" fillId="0" borderId="0" xfId="0" applyFill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9" fontId="1" fillId="0" borderId="0" xfId="2" applyFont="1" applyFill="1" applyAlignment="1">
      <alignment horizontal="center"/>
    </xf>
    <xf numFmtId="0" fontId="0" fillId="0" borderId="0" xfId="0" applyFill="1" applyAlignment="1"/>
    <xf numFmtId="0" fontId="0" fillId="0" borderId="0" xfId="0" applyFill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/>
    </xf>
    <xf numFmtId="0" fontId="4" fillId="0" borderId="0" xfId="3" applyFont="1" applyFill="1" applyBorder="1" applyAlignment="1">
      <alignment vertical="center" wrapText="1"/>
    </xf>
    <xf numFmtId="0" fontId="3" fillId="0" borderId="0" xfId="3" applyFill="1" applyAlignment="1"/>
  </cellXfs>
  <cellStyles count="5">
    <cellStyle name="Обычный" xfId="0" builtinId="0"/>
    <cellStyle name="Обычный 2" xfId="3"/>
    <cellStyle name="Обычный 3 2" xfId="4"/>
    <cellStyle name="Процентный" xfId="2" builtinId="5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%202019/&#1054;&#1088;&#1077;&#1085;&#1073;&#1091;&#1088;&#1075;%20&#1090;&#1072;&#1088;&#1080;&#1092;%2017,6%20&#1088;&#1091;&#107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тский билет"/>
      <sheetName val="полн"/>
      <sheetName val="льготный билет"/>
      <sheetName val="детский без копеек"/>
      <sheetName val="льготный билет (учащ)"/>
      <sheetName val="детский "/>
      <sheetName val="детский по 4 ,20"/>
      <sheetName val="живность"/>
      <sheetName val="на дату полн на 5 дат"/>
      <sheetName val="на дату полн на 6 дат"/>
      <sheetName val="на дату полн на 7 дат"/>
      <sheetName val="на дату полн на 8 дат"/>
      <sheetName val="на дату полн на 9 дат "/>
      <sheetName val="на дату полн на 10 дат  "/>
      <sheetName val="на дату полн на 11 дат   "/>
      <sheetName val="на дату полн на 12дат   "/>
      <sheetName val="на дату полн на 13 дат   "/>
      <sheetName val="на дату полн на 14 дат  "/>
      <sheetName val="на дату полн на 15 дат  "/>
      <sheetName val="на дату полн на 16 дат"/>
      <sheetName val="на дату мес полн (печать)"/>
      <sheetName val="ежедн дни 5 "/>
      <sheetName val="ежедн дни 10  "/>
      <sheetName val="ежедн дни 15"/>
      <sheetName val="ежедн дни 20"/>
      <sheetName val="ежедн дни 25"/>
      <sheetName val="ежедневно дни полн (2015)"/>
      <sheetName val="ежедн мес1"/>
      <sheetName val="ежедн мес2"/>
      <sheetName val="ежедн мес3"/>
      <sheetName val="ежедн мес4"/>
      <sheetName val="ежедн мес5"/>
      <sheetName val="ежедн мес6"/>
      <sheetName val="ежедн мес12"/>
      <sheetName val="ежедневно мес полн (2015)"/>
      <sheetName val="раб дни 5  "/>
      <sheetName val="раб дни 10 "/>
      <sheetName val="раб дни 15 "/>
      <sheetName val="раб дни 20 "/>
      <sheetName val="раб дни 25 "/>
      <sheetName val="рабочие дни полн 2015"/>
      <sheetName val="раб мес1 "/>
      <sheetName val="раб мес2"/>
      <sheetName val="раб мес3"/>
      <sheetName val="раб мес4 "/>
      <sheetName val="раб мес5"/>
      <sheetName val="раб мес6 "/>
      <sheetName val="раб мес12 "/>
      <sheetName val="рабочие мес полн 2015"/>
      <sheetName val="вых мес1"/>
      <sheetName val="вых мес2 "/>
      <sheetName val="вых мес3"/>
      <sheetName val="вых мес4  "/>
      <sheetName val="вых  мес5"/>
      <sheetName val="вых мес6 "/>
      <sheetName val="вых мес12 "/>
      <sheetName val="ВЫХОДНЫЕ мес полный (печать)"/>
      <sheetName val="вых дет мес1"/>
      <sheetName val="вых дет мес2"/>
      <sheetName val="вых дет мес3"/>
      <sheetName val="вых де т мес4  "/>
      <sheetName val="вых дет мес5 "/>
      <sheetName val="вых дет мес6 "/>
      <sheetName val="вых дет мес12"/>
      <sheetName val="ВЫХОДНЫЕ мес детск (печать)"/>
    </sheetNames>
    <sheetDataSet>
      <sheetData sheetId="0"/>
      <sheetData sheetId="1">
        <row r="14">
          <cell r="D14">
            <v>17.600000000000001</v>
          </cell>
          <cell r="E14">
            <v>17.600000000000001</v>
          </cell>
          <cell r="F14">
            <v>35.200000000000003</v>
          </cell>
          <cell r="G14">
            <v>52.800000000000004</v>
          </cell>
          <cell r="H14">
            <v>70.400000000000006</v>
          </cell>
          <cell r="I14">
            <v>88</v>
          </cell>
          <cell r="J14">
            <v>105.6</v>
          </cell>
          <cell r="K14">
            <v>123.19999999999999</v>
          </cell>
          <cell r="L14">
            <v>140.79999999999998</v>
          </cell>
          <cell r="M14">
            <v>158.39999999999998</v>
          </cell>
          <cell r="N14">
            <v>175.99999999999997</v>
          </cell>
          <cell r="O14">
            <v>193.59999999999997</v>
          </cell>
          <cell r="P14">
            <v>211.19999999999996</v>
          </cell>
          <cell r="Q14">
            <v>228.79999999999995</v>
          </cell>
          <cell r="R14">
            <v>246.39999999999995</v>
          </cell>
          <cell r="S14">
            <v>263.99999999999994</v>
          </cell>
          <cell r="T14">
            <v>281.59999999999997</v>
          </cell>
          <cell r="U14">
            <v>299.2</v>
          </cell>
          <cell r="V14">
            <v>316.8</v>
          </cell>
        </row>
        <row r="15">
          <cell r="D15">
            <v>17.600000000000001</v>
          </cell>
          <cell r="E15">
            <v>17.600000000000001</v>
          </cell>
          <cell r="F15">
            <v>17.600000000000001</v>
          </cell>
          <cell r="G15">
            <v>35.200000000000003</v>
          </cell>
          <cell r="H15">
            <v>52.800000000000004</v>
          </cell>
          <cell r="I15">
            <v>70.400000000000006</v>
          </cell>
          <cell r="J15">
            <v>88</v>
          </cell>
          <cell r="K15">
            <v>105.6</v>
          </cell>
          <cell r="L15">
            <v>123.19999999999999</v>
          </cell>
          <cell r="M15">
            <v>140.79999999999998</v>
          </cell>
          <cell r="N15">
            <v>158.39999999999998</v>
          </cell>
          <cell r="O15">
            <v>175.99999999999997</v>
          </cell>
          <cell r="P15">
            <v>193.59999999999997</v>
          </cell>
          <cell r="Q15">
            <v>211.19999999999996</v>
          </cell>
          <cell r="R15">
            <v>228.79999999999995</v>
          </cell>
          <cell r="S15">
            <v>246.39999999999995</v>
          </cell>
          <cell r="T15">
            <v>263.99999999999994</v>
          </cell>
          <cell r="U15">
            <v>281.59999999999997</v>
          </cell>
          <cell r="V15">
            <v>299.2</v>
          </cell>
        </row>
        <row r="16">
          <cell r="D16">
            <v>35.200000000000003</v>
          </cell>
          <cell r="E16">
            <v>17.600000000000001</v>
          </cell>
          <cell r="F16">
            <v>17.600000000000001</v>
          </cell>
          <cell r="G16">
            <v>17.600000000000001</v>
          </cell>
          <cell r="H16">
            <v>35.200000000000003</v>
          </cell>
          <cell r="I16">
            <v>52.800000000000004</v>
          </cell>
          <cell r="J16">
            <v>70.400000000000006</v>
          </cell>
          <cell r="K16">
            <v>88</v>
          </cell>
          <cell r="L16">
            <v>105.6</v>
          </cell>
          <cell r="M16">
            <v>123.19999999999999</v>
          </cell>
          <cell r="N16">
            <v>140.79999999999998</v>
          </cell>
          <cell r="O16">
            <v>158.39999999999998</v>
          </cell>
          <cell r="P16">
            <v>175.99999999999997</v>
          </cell>
          <cell r="Q16">
            <v>193.59999999999997</v>
          </cell>
          <cell r="R16">
            <v>211.19999999999996</v>
          </cell>
          <cell r="S16">
            <v>228.79999999999995</v>
          </cell>
          <cell r="T16">
            <v>246.39999999999995</v>
          </cell>
          <cell r="U16">
            <v>263.99999999999994</v>
          </cell>
          <cell r="V16">
            <v>281.59999999999997</v>
          </cell>
        </row>
        <row r="17">
          <cell r="D17">
            <v>52.800000000000004</v>
          </cell>
          <cell r="E17">
            <v>35.200000000000003</v>
          </cell>
          <cell r="F17">
            <v>17.600000000000001</v>
          </cell>
          <cell r="G17">
            <v>17.600000000000001</v>
          </cell>
          <cell r="H17">
            <v>17.600000000000001</v>
          </cell>
          <cell r="I17">
            <v>35.200000000000003</v>
          </cell>
          <cell r="J17">
            <v>52.800000000000004</v>
          </cell>
          <cell r="K17">
            <v>70.400000000000006</v>
          </cell>
          <cell r="L17">
            <v>88</v>
          </cell>
          <cell r="M17">
            <v>105.6</v>
          </cell>
          <cell r="N17">
            <v>123.19999999999999</v>
          </cell>
          <cell r="O17">
            <v>140.79999999999998</v>
          </cell>
          <cell r="P17">
            <v>158.39999999999998</v>
          </cell>
          <cell r="Q17">
            <v>175.99999999999997</v>
          </cell>
          <cell r="R17">
            <v>193.59999999999997</v>
          </cell>
          <cell r="S17">
            <v>211.19999999999996</v>
          </cell>
          <cell r="T17">
            <v>228.79999999999995</v>
          </cell>
          <cell r="U17">
            <v>246.39999999999995</v>
          </cell>
          <cell r="V17">
            <v>263.99999999999994</v>
          </cell>
        </row>
        <row r="18">
          <cell r="D18">
            <v>70.400000000000006</v>
          </cell>
          <cell r="E18">
            <v>52.800000000000004</v>
          </cell>
          <cell r="F18">
            <v>35.200000000000003</v>
          </cell>
          <cell r="G18">
            <v>17.600000000000001</v>
          </cell>
          <cell r="H18">
            <v>17.600000000000001</v>
          </cell>
          <cell r="I18">
            <v>17.600000000000001</v>
          </cell>
          <cell r="J18">
            <v>35.200000000000003</v>
          </cell>
          <cell r="K18">
            <v>52.800000000000004</v>
          </cell>
          <cell r="L18">
            <v>70.400000000000006</v>
          </cell>
          <cell r="M18">
            <v>88</v>
          </cell>
          <cell r="N18">
            <v>105.6</v>
          </cell>
          <cell r="O18">
            <v>123.19999999999999</v>
          </cell>
          <cell r="P18">
            <v>140.79999999999998</v>
          </cell>
          <cell r="Q18">
            <v>158.39999999999998</v>
          </cell>
          <cell r="R18">
            <v>175.99999999999997</v>
          </cell>
          <cell r="S18">
            <v>193.59999999999997</v>
          </cell>
          <cell r="T18">
            <v>211.19999999999996</v>
          </cell>
          <cell r="U18">
            <v>228.79999999999995</v>
          </cell>
          <cell r="V18">
            <v>246.39999999999995</v>
          </cell>
        </row>
        <row r="19">
          <cell r="D19">
            <v>88</v>
          </cell>
          <cell r="E19">
            <v>70.400000000000006</v>
          </cell>
          <cell r="F19">
            <v>52.800000000000004</v>
          </cell>
          <cell r="G19">
            <v>35.200000000000003</v>
          </cell>
          <cell r="H19">
            <v>17.600000000000001</v>
          </cell>
          <cell r="I19">
            <v>17.600000000000001</v>
          </cell>
          <cell r="J19">
            <v>17.600000000000001</v>
          </cell>
          <cell r="K19">
            <v>35.200000000000003</v>
          </cell>
          <cell r="L19">
            <v>52.800000000000004</v>
          </cell>
          <cell r="M19">
            <v>70.400000000000006</v>
          </cell>
          <cell r="N19">
            <v>88</v>
          </cell>
          <cell r="O19">
            <v>105.6</v>
          </cell>
          <cell r="P19">
            <v>123.19999999999999</v>
          </cell>
          <cell r="Q19">
            <v>140.79999999999998</v>
          </cell>
          <cell r="R19">
            <v>158.39999999999998</v>
          </cell>
          <cell r="S19">
            <v>175.99999999999997</v>
          </cell>
          <cell r="T19">
            <v>193.59999999999997</v>
          </cell>
          <cell r="U19">
            <v>211.19999999999996</v>
          </cell>
          <cell r="V19">
            <v>228.79999999999995</v>
          </cell>
        </row>
        <row r="20">
          <cell r="D20">
            <v>105.6</v>
          </cell>
          <cell r="E20">
            <v>88</v>
          </cell>
          <cell r="F20">
            <v>70.400000000000006</v>
          </cell>
          <cell r="G20">
            <v>52.800000000000004</v>
          </cell>
          <cell r="H20">
            <v>35.200000000000003</v>
          </cell>
          <cell r="I20">
            <v>17.600000000000001</v>
          </cell>
          <cell r="J20">
            <v>17.600000000000001</v>
          </cell>
          <cell r="K20">
            <v>17.600000000000001</v>
          </cell>
          <cell r="L20">
            <v>35.200000000000003</v>
          </cell>
          <cell r="M20">
            <v>52.800000000000004</v>
          </cell>
          <cell r="N20">
            <v>70.400000000000006</v>
          </cell>
          <cell r="O20">
            <v>88</v>
          </cell>
          <cell r="P20">
            <v>105.6</v>
          </cell>
          <cell r="Q20">
            <v>123.19999999999999</v>
          </cell>
          <cell r="R20">
            <v>140.79999999999998</v>
          </cell>
          <cell r="S20">
            <v>158.39999999999998</v>
          </cell>
          <cell r="T20">
            <v>175.99999999999997</v>
          </cell>
          <cell r="U20">
            <v>193.59999999999997</v>
          </cell>
          <cell r="V20">
            <v>211.19999999999996</v>
          </cell>
        </row>
        <row r="21">
          <cell r="D21">
            <v>123.19999999999999</v>
          </cell>
          <cell r="E21">
            <v>105.6</v>
          </cell>
          <cell r="F21">
            <v>88</v>
          </cell>
          <cell r="G21">
            <v>70.400000000000006</v>
          </cell>
          <cell r="H21">
            <v>52.800000000000004</v>
          </cell>
          <cell r="I21">
            <v>35.200000000000003</v>
          </cell>
          <cell r="J21">
            <v>17.600000000000001</v>
          </cell>
          <cell r="K21">
            <v>17.600000000000001</v>
          </cell>
          <cell r="L21">
            <v>17.600000000000001</v>
          </cell>
          <cell r="M21">
            <v>35.200000000000003</v>
          </cell>
          <cell r="N21">
            <v>52.800000000000004</v>
          </cell>
          <cell r="O21">
            <v>70.400000000000006</v>
          </cell>
          <cell r="P21">
            <v>88</v>
          </cell>
          <cell r="Q21">
            <v>105.6</v>
          </cell>
          <cell r="R21">
            <v>123.19999999999999</v>
          </cell>
          <cell r="S21">
            <v>140.79999999999998</v>
          </cell>
          <cell r="T21">
            <v>158.39999999999998</v>
          </cell>
          <cell r="U21">
            <v>175.99999999999997</v>
          </cell>
          <cell r="V21">
            <v>193.59999999999997</v>
          </cell>
        </row>
        <row r="22">
          <cell r="D22">
            <v>140.79999999999998</v>
          </cell>
          <cell r="E22">
            <v>123.19999999999999</v>
          </cell>
          <cell r="F22">
            <v>105.6</v>
          </cell>
          <cell r="G22">
            <v>88</v>
          </cell>
          <cell r="H22">
            <v>70.400000000000006</v>
          </cell>
          <cell r="I22">
            <v>52.800000000000004</v>
          </cell>
          <cell r="J22">
            <v>35.200000000000003</v>
          </cell>
          <cell r="K22">
            <v>17.600000000000001</v>
          </cell>
          <cell r="L22">
            <v>17.600000000000001</v>
          </cell>
          <cell r="M22">
            <v>17.600000000000001</v>
          </cell>
          <cell r="N22">
            <v>35.200000000000003</v>
          </cell>
          <cell r="O22">
            <v>52.800000000000004</v>
          </cell>
          <cell r="P22">
            <v>70.400000000000006</v>
          </cell>
          <cell r="Q22">
            <v>88</v>
          </cell>
          <cell r="R22">
            <v>105.6</v>
          </cell>
          <cell r="S22">
            <v>123.19999999999999</v>
          </cell>
          <cell r="T22">
            <v>140.79999999999998</v>
          </cell>
          <cell r="U22">
            <v>158.39999999999998</v>
          </cell>
          <cell r="V22">
            <v>175.99999999999997</v>
          </cell>
        </row>
        <row r="23">
          <cell r="D23">
            <v>158.39999999999998</v>
          </cell>
          <cell r="E23">
            <v>140.79999999999998</v>
          </cell>
          <cell r="F23">
            <v>123.19999999999999</v>
          </cell>
          <cell r="G23">
            <v>105.6</v>
          </cell>
          <cell r="H23">
            <v>88</v>
          </cell>
          <cell r="I23">
            <v>70.400000000000006</v>
          </cell>
          <cell r="J23">
            <v>52.800000000000004</v>
          </cell>
          <cell r="K23">
            <v>35.200000000000003</v>
          </cell>
          <cell r="L23">
            <v>17.600000000000001</v>
          </cell>
          <cell r="M23">
            <v>17.600000000000001</v>
          </cell>
          <cell r="N23">
            <v>17.600000000000001</v>
          </cell>
          <cell r="O23">
            <v>35.200000000000003</v>
          </cell>
          <cell r="P23">
            <v>52.800000000000004</v>
          </cell>
          <cell r="Q23">
            <v>70.400000000000006</v>
          </cell>
          <cell r="R23">
            <v>88</v>
          </cell>
          <cell r="S23">
            <v>105.6</v>
          </cell>
          <cell r="T23">
            <v>123.19999999999999</v>
          </cell>
          <cell r="U23">
            <v>140.79999999999998</v>
          </cell>
          <cell r="V23">
            <v>158.39999999999998</v>
          </cell>
        </row>
        <row r="24">
          <cell r="D24">
            <v>175.99999999999997</v>
          </cell>
          <cell r="E24">
            <v>158.39999999999998</v>
          </cell>
          <cell r="F24">
            <v>140.79999999999998</v>
          </cell>
          <cell r="G24">
            <v>123.19999999999999</v>
          </cell>
          <cell r="H24">
            <v>105.6</v>
          </cell>
          <cell r="I24">
            <v>88</v>
          </cell>
          <cell r="J24">
            <v>70.400000000000006</v>
          </cell>
          <cell r="K24">
            <v>52.800000000000004</v>
          </cell>
          <cell r="L24">
            <v>35.200000000000003</v>
          </cell>
          <cell r="M24">
            <v>17.600000000000001</v>
          </cell>
          <cell r="N24">
            <v>17.600000000000001</v>
          </cell>
          <cell r="O24">
            <v>17.600000000000001</v>
          </cell>
          <cell r="P24">
            <v>35.200000000000003</v>
          </cell>
          <cell r="Q24">
            <v>52.800000000000004</v>
          </cell>
          <cell r="R24">
            <v>70.400000000000006</v>
          </cell>
          <cell r="S24">
            <v>88</v>
          </cell>
          <cell r="T24">
            <v>105.6</v>
          </cell>
          <cell r="U24">
            <v>123.19999999999999</v>
          </cell>
          <cell r="V24">
            <v>140.79999999999998</v>
          </cell>
        </row>
        <row r="25">
          <cell r="D25">
            <v>193.59999999999997</v>
          </cell>
          <cell r="E25">
            <v>175.99999999999997</v>
          </cell>
          <cell r="F25">
            <v>158.39999999999998</v>
          </cell>
          <cell r="G25">
            <v>140.79999999999998</v>
          </cell>
          <cell r="H25">
            <v>123.19999999999999</v>
          </cell>
          <cell r="I25">
            <v>105.6</v>
          </cell>
          <cell r="J25">
            <v>88</v>
          </cell>
          <cell r="K25">
            <v>70.400000000000006</v>
          </cell>
          <cell r="L25">
            <v>52.800000000000004</v>
          </cell>
          <cell r="M25">
            <v>35.200000000000003</v>
          </cell>
          <cell r="N25">
            <v>17.600000000000001</v>
          </cell>
          <cell r="O25">
            <v>17.600000000000001</v>
          </cell>
          <cell r="P25">
            <v>17.600000000000001</v>
          </cell>
          <cell r="Q25">
            <v>35.200000000000003</v>
          </cell>
          <cell r="R25">
            <v>52.800000000000004</v>
          </cell>
          <cell r="S25">
            <v>70.400000000000006</v>
          </cell>
          <cell r="T25">
            <v>88</v>
          </cell>
          <cell r="U25">
            <v>105.6</v>
          </cell>
          <cell r="V25">
            <v>123.19999999999999</v>
          </cell>
        </row>
        <row r="26">
          <cell r="D26">
            <v>211.19999999999996</v>
          </cell>
          <cell r="E26">
            <v>193.59999999999997</v>
          </cell>
          <cell r="F26">
            <v>175.99999999999997</v>
          </cell>
          <cell r="G26">
            <v>158.39999999999998</v>
          </cell>
          <cell r="H26">
            <v>140.79999999999998</v>
          </cell>
          <cell r="I26">
            <v>123.19999999999999</v>
          </cell>
          <cell r="J26">
            <v>105.6</v>
          </cell>
          <cell r="K26">
            <v>88</v>
          </cell>
          <cell r="L26">
            <v>70.400000000000006</v>
          </cell>
          <cell r="M26">
            <v>52.800000000000004</v>
          </cell>
          <cell r="N26">
            <v>35.200000000000003</v>
          </cell>
          <cell r="O26">
            <v>17.600000000000001</v>
          </cell>
          <cell r="P26">
            <v>17.600000000000001</v>
          </cell>
          <cell r="Q26">
            <v>17.600000000000001</v>
          </cell>
          <cell r="R26">
            <v>35.200000000000003</v>
          </cell>
          <cell r="S26">
            <v>52.800000000000004</v>
          </cell>
          <cell r="T26">
            <v>70.400000000000006</v>
          </cell>
          <cell r="U26">
            <v>88</v>
          </cell>
          <cell r="V26">
            <v>105.6</v>
          </cell>
        </row>
        <row r="27">
          <cell r="D27">
            <v>228.79999999999995</v>
          </cell>
          <cell r="E27">
            <v>211.19999999999996</v>
          </cell>
          <cell r="F27">
            <v>193.59999999999997</v>
          </cell>
          <cell r="G27">
            <v>175.99999999999997</v>
          </cell>
          <cell r="H27">
            <v>158.39999999999998</v>
          </cell>
          <cell r="I27">
            <v>140.79999999999998</v>
          </cell>
          <cell r="J27">
            <v>123.19999999999999</v>
          </cell>
          <cell r="K27">
            <v>105.6</v>
          </cell>
          <cell r="L27">
            <v>88</v>
          </cell>
          <cell r="M27">
            <v>70.400000000000006</v>
          </cell>
          <cell r="N27">
            <v>52.800000000000004</v>
          </cell>
          <cell r="O27">
            <v>35.200000000000003</v>
          </cell>
          <cell r="P27">
            <v>17.600000000000001</v>
          </cell>
          <cell r="Q27">
            <v>17.600000000000001</v>
          </cell>
          <cell r="R27">
            <v>17.600000000000001</v>
          </cell>
          <cell r="S27">
            <v>35.200000000000003</v>
          </cell>
          <cell r="T27">
            <v>52.800000000000004</v>
          </cell>
          <cell r="U27">
            <v>70.400000000000006</v>
          </cell>
          <cell r="V27">
            <v>88</v>
          </cell>
        </row>
        <row r="28">
          <cell r="D28">
            <v>246.39999999999995</v>
          </cell>
          <cell r="E28">
            <v>228.79999999999995</v>
          </cell>
          <cell r="F28">
            <v>211.19999999999996</v>
          </cell>
          <cell r="G28">
            <v>193.59999999999997</v>
          </cell>
          <cell r="H28">
            <v>175.99999999999997</v>
          </cell>
          <cell r="I28">
            <v>158.39999999999998</v>
          </cell>
          <cell r="J28">
            <v>140.79999999999998</v>
          </cell>
          <cell r="K28">
            <v>123.19999999999999</v>
          </cell>
          <cell r="L28">
            <v>105.6</v>
          </cell>
          <cell r="M28">
            <v>88</v>
          </cell>
          <cell r="N28">
            <v>70.400000000000006</v>
          </cell>
          <cell r="O28">
            <v>52.800000000000004</v>
          </cell>
          <cell r="P28">
            <v>35.200000000000003</v>
          </cell>
          <cell r="Q28">
            <v>17.600000000000001</v>
          </cell>
          <cell r="R28">
            <v>17.600000000000001</v>
          </cell>
          <cell r="S28">
            <v>17.600000000000001</v>
          </cell>
          <cell r="T28">
            <v>35.200000000000003</v>
          </cell>
          <cell r="U28">
            <v>52.800000000000004</v>
          </cell>
          <cell r="V28">
            <v>70.400000000000006</v>
          </cell>
        </row>
        <row r="29">
          <cell r="D29">
            <v>263.99999999999994</v>
          </cell>
          <cell r="E29">
            <v>246.39999999999995</v>
          </cell>
          <cell r="F29">
            <v>228.79999999999995</v>
          </cell>
          <cell r="G29">
            <v>211.19999999999996</v>
          </cell>
          <cell r="H29">
            <v>193.59999999999997</v>
          </cell>
          <cell r="I29">
            <v>175.99999999999997</v>
          </cell>
          <cell r="J29">
            <v>158.39999999999998</v>
          </cell>
          <cell r="K29">
            <v>140.79999999999998</v>
          </cell>
          <cell r="L29">
            <v>123.19999999999999</v>
          </cell>
          <cell r="M29">
            <v>105.6</v>
          </cell>
          <cell r="N29">
            <v>88</v>
          </cell>
          <cell r="O29">
            <v>70.400000000000006</v>
          </cell>
          <cell r="P29">
            <v>52.800000000000004</v>
          </cell>
          <cell r="Q29">
            <v>35.200000000000003</v>
          </cell>
          <cell r="R29">
            <v>17.600000000000001</v>
          </cell>
          <cell r="S29">
            <v>17.600000000000001</v>
          </cell>
          <cell r="T29">
            <v>17.600000000000001</v>
          </cell>
          <cell r="U29">
            <v>35.200000000000003</v>
          </cell>
          <cell r="V29">
            <v>52.800000000000004</v>
          </cell>
        </row>
        <row r="30">
          <cell r="D30">
            <v>281.59999999999997</v>
          </cell>
          <cell r="E30">
            <v>263.99999999999994</v>
          </cell>
          <cell r="F30">
            <v>246.39999999999995</v>
          </cell>
          <cell r="G30">
            <v>228.79999999999995</v>
          </cell>
          <cell r="H30">
            <v>211.19999999999996</v>
          </cell>
          <cell r="I30">
            <v>193.59999999999997</v>
          </cell>
          <cell r="J30">
            <v>175.99999999999997</v>
          </cell>
          <cell r="K30">
            <v>158.39999999999998</v>
          </cell>
          <cell r="L30">
            <v>140.79999999999998</v>
          </cell>
          <cell r="M30">
            <v>123.19999999999999</v>
          </cell>
          <cell r="N30">
            <v>105.6</v>
          </cell>
          <cell r="O30">
            <v>88</v>
          </cell>
          <cell r="P30">
            <v>70.400000000000006</v>
          </cell>
          <cell r="Q30">
            <v>52.800000000000004</v>
          </cell>
          <cell r="R30">
            <v>35.200000000000003</v>
          </cell>
          <cell r="S30">
            <v>17.600000000000001</v>
          </cell>
          <cell r="T30">
            <v>17.600000000000001</v>
          </cell>
          <cell r="U30">
            <v>17.600000000000001</v>
          </cell>
          <cell r="V30">
            <v>35.200000000000003</v>
          </cell>
        </row>
        <row r="31">
          <cell r="D31">
            <v>299.2</v>
          </cell>
          <cell r="E31">
            <v>281.59999999999997</v>
          </cell>
          <cell r="F31">
            <v>263.99999999999994</v>
          </cell>
          <cell r="G31">
            <v>246.39999999999995</v>
          </cell>
          <cell r="H31">
            <v>228.79999999999995</v>
          </cell>
          <cell r="I31">
            <v>211.19999999999996</v>
          </cell>
          <cell r="J31">
            <v>193.59999999999997</v>
          </cell>
          <cell r="K31">
            <v>175.99999999999997</v>
          </cell>
          <cell r="L31">
            <v>158.39999999999998</v>
          </cell>
          <cell r="M31">
            <v>140.79999999999998</v>
          </cell>
          <cell r="N31">
            <v>123.19999999999999</v>
          </cell>
          <cell r="O31">
            <v>105.6</v>
          </cell>
          <cell r="P31">
            <v>88</v>
          </cell>
          <cell r="Q31">
            <v>70.400000000000006</v>
          </cell>
          <cell r="R31">
            <v>52.800000000000004</v>
          </cell>
          <cell r="S31">
            <v>35.200000000000003</v>
          </cell>
          <cell r="T31">
            <v>17.600000000000001</v>
          </cell>
          <cell r="U31">
            <v>17.600000000000001</v>
          </cell>
          <cell r="V31">
            <v>17.600000000000001</v>
          </cell>
        </row>
        <row r="32">
          <cell r="D32">
            <v>316.8</v>
          </cell>
          <cell r="E32">
            <v>299.2</v>
          </cell>
          <cell r="F32">
            <v>281.59999999999997</v>
          </cell>
          <cell r="G32">
            <v>263.99999999999994</v>
          </cell>
          <cell r="H32">
            <v>246.39999999999995</v>
          </cell>
          <cell r="I32">
            <v>228.79999999999995</v>
          </cell>
          <cell r="J32">
            <v>211.19999999999996</v>
          </cell>
          <cell r="K32">
            <v>193.59999999999997</v>
          </cell>
          <cell r="L32">
            <v>175.99999999999997</v>
          </cell>
          <cell r="M32">
            <v>158.39999999999998</v>
          </cell>
          <cell r="N32">
            <v>140.79999999999998</v>
          </cell>
          <cell r="O32">
            <v>123.19999999999999</v>
          </cell>
          <cell r="P32">
            <v>105.6</v>
          </cell>
          <cell r="Q32">
            <v>88</v>
          </cell>
          <cell r="R32">
            <v>70.400000000000006</v>
          </cell>
          <cell r="S32">
            <v>52.800000000000004</v>
          </cell>
          <cell r="T32">
            <v>35.200000000000003</v>
          </cell>
          <cell r="U32">
            <v>17.600000000000001</v>
          </cell>
          <cell r="V32">
            <v>17.600000000000001</v>
          </cell>
        </row>
      </sheetData>
      <sheetData sheetId="2"/>
      <sheetData sheetId="3"/>
      <sheetData sheetId="4"/>
      <sheetData sheetId="5">
        <row r="16">
          <cell r="C16">
            <v>4.4000000000000004</v>
          </cell>
          <cell r="D16">
            <v>4.4000000000000004</v>
          </cell>
          <cell r="E16">
            <v>8.8000000000000007</v>
          </cell>
          <cell r="F16">
            <v>13.200000000000001</v>
          </cell>
          <cell r="G16">
            <v>17.600000000000001</v>
          </cell>
          <cell r="H16">
            <v>22</v>
          </cell>
          <cell r="I16">
            <v>26.4</v>
          </cell>
          <cell r="J16">
            <v>30.799999999999997</v>
          </cell>
          <cell r="K16">
            <v>35.199999999999996</v>
          </cell>
          <cell r="L16">
            <v>39.599999999999994</v>
          </cell>
          <cell r="M16">
            <v>43.999999999999993</v>
          </cell>
          <cell r="N16">
            <v>48.399999999999991</v>
          </cell>
          <cell r="O16">
            <v>52.79999999999999</v>
          </cell>
          <cell r="P16">
            <v>57.199999999999989</v>
          </cell>
          <cell r="Q16">
            <v>61.599999999999987</v>
          </cell>
          <cell r="R16">
            <v>65.999999999999986</v>
          </cell>
          <cell r="S16">
            <v>70.399999999999991</v>
          </cell>
          <cell r="T16">
            <v>74.8</v>
          </cell>
          <cell r="U16">
            <v>79.2</v>
          </cell>
        </row>
        <row r="17">
          <cell r="C17">
            <v>4.4000000000000004</v>
          </cell>
          <cell r="D17">
            <v>4.4000000000000004</v>
          </cell>
          <cell r="E17">
            <v>4.4000000000000004</v>
          </cell>
          <cell r="F17">
            <v>8.8000000000000007</v>
          </cell>
          <cell r="G17">
            <v>13.200000000000001</v>
          </cell>
          <cell r="H17">
            <v>17.600000000000001</v>
          </cell>
          <cell r="I17">
            <v>22</v>
          </cell>
          <cell r="J17">
            <v>26.4</v>
          </cell>
          <cell r="K17">
            <v>30.799999999999997</v>
          </cell>
          <cell r="L17">
            <v>35.199999999999996</v>
          </cell>
          <cell r="M17">
            <v>39.599999999999994</v>
          </cell>
          <cell r="N17">
            <v>43.999999999999993</v>
          </cell>
          <cell r="O17">
            <v>48.399999999999991</v>
          </cell>
          <cell r="P17">
            <v>52.79999999999999</v>
          </cell>
          <cell r="Q17">
            <v>57.199999999999989</v>
          </cell>
          <cell r="R17">
            <v>61.599999999999987</v>
          </cell>
          <cell r="S17">
            <v>65.999999999999986</v>
          </cell>
          <cell r="T17">
            <v>70.399999999999991</v>
          </cell>
          <cell r="U17">
            <v>74.8</v>
          </cell>
        </row>
        <row r="18">
          <cell r="C18">
            <v>8.8000000000000007</v>
          </cell>
          <cell r="D18">
            <v>4.4000000000000004</v>
          </cell>
          <cell r="E18">
            <v>4.4000000000000004</v>
          </cell>
          <cell r="F18">
            <v>4.4000000000000004</v>
          </cell>
          <cell r="G18">
            <v>8.8000000000000007</v>
          </cell>
          <cell r="H18">
            <v>13.200000000000001</v>
          </cell>
          <cell r="I18">
            <v>17.600000000000001</v>
          </cell>
          <cell r="J18">
            <v>22</v>
          </cell>
          <cell r="K18">
            <v>26.4</v>
          </cell>
          <cell r="L18">
            <v>30.799999999999997</v>
          </cell>
          <cell r="M18">
            <v>35.199999999999996</v>
          </cell>
          <cell r="N18">
            <v>39.599999999999994</v>
          </cell>
          <cell r="O18">
            <v>43.999999999999993</v>
          </cell>
          <cell r="P18">
            <v>48.399999999999991</v>
          </cell>
          <cell r="Q18">
            <v>52.79999999999999</v>
          </cell>
          <cell r="R18">
            <v>57.199999999999989</v>
          </cell>
          <cell r="S18">
            <v>61.599999999999987</v>
          </cell>
          <cell r="T18">
            <v>65.999999999999986</v>
          </cell>
          <cell r="U18">
            <v>70.399999999999991</v>
          </cell>
        </row>
        <row r="19">
          <cell r="C19">
            <v>13.200000000000001</v>
          </cell>
          <cell r="D19">
            <v>8.8000000000000007</v>
          </cell>
          <cell r="E19">
            <v>4.4000000000000004</v>
          </cell>
          <cell r="F19">
            <v>4.4000000000000004</v>
          </cell>
          <cell r="G19">
            <v>4.4000000000000004</v>
          </cell>
          <cell r="H19">
            <v>8.8000000000000007</v>
          </cell>
          <cell r="I19">
            <v>13.200000000000001</v>
          </cell>
          <cell r="J19">
            <v>17.600000000000001</v>
          </cell>
          <cell r="K19">
            <v>22</v>
          </cell>
          <cell r="L19">
            <v>26.4</v>
          </cell>
          <cell r="M19">
            <v>30.799999999999997</v>
          </cell>
          <cell r="N19">
            <v>35.199999999999996</v>
          </cell>
          <cell r="O19">
            <v>39.599999999999994</v>
          </cell>
          <cell r="P19">
            <v>43.999999999999993</v>
          </cell>
          <cell r="Q19">
            <v>48.399999999999991</v>
          </cell>
          <cell r="R19">
            <v>52.79999999999999</v>
          </cell>
          <cell r="S19">
            <v>57.199999999999989</v>
          </cell>
          <cell r="T19">
            <v>61.599999999999987</v>
          </cell>
          <cell r="U19">
            <v>65.999999999999986</v>
          </cell>
        </row>
        <row r="20">
          <cell r="C20">
            <v>17.600000000000001</v>
          </cell>
          <cell r="D20">
            <v>13.200000000000001</v>
          </cell>
          <cell r="E20">
            <v>8.8000000000000007</v>
          </cell>
          <cell r="F20">
            <v>4.4000000000000004</v>
          </cell>
          <cell r="G20">
            <v>4.4000000000000004</v>
          </cell>
          <cell r="H20">
            <v>4.4000000000000004</v>
          </cell>
          <cell r="I20">
            <v>8.8000000000000007</v>
          </cell>
          <cell r="J20">
            <v>13.200000000000001</v>
          </cell>
          <cell r="K20">
            <v>17.600000000000001</v>
          </cell>
          <cell r="L20">
            <v>22</v>
          </cell>
          <cell r="M20">
            <v>26.4</v>
          </cell>
          <cell r="N20">
            <v>30.799999999999997</v>
          </cell>
          <cell r="O20">
            <v>35.199999999999996</v>
          </cell>
          <cell r="P20">
            <v>39.599999999999994</v>
          </cell>
          <cell r="Q20">
            <v>43.999999999999993</v>
          </cell>
          <cell r="R20">
            <v>48.399999999999991</v>
          </cell>
          <cell r="S20">
            <v>52.79999999999999</v>
          </cell>
          <cell r="T20">
            <v>57.199999999999989</v>
          </cell>
          <cell r="U20">
            <v>61.599999999999987</v>
          </cell>
        </row>
        <row r="21">
          <cell r="C21">
            <v>22</v>
          </cell>
          <cell r="D21">
            <v>17.600000000000001</v>
          </cell>
          <cell r="E21">
            <v>13.200000000000001</v>
          </cell>
          <cell r="F21">
            <v>8.8000000000000007</v>
          </cell>
          <cell r="G21">
            <v>4.4000000000000004</v>
          </cell>
          <cell r="H21">
            <v>4.4000000000000004</v>
          </cell>
          <cell r="I21">
            <v>4.4000000000000004</v>
          </cell>
          <cell r="J21">
            <v>8.8000000000000007</v>
          </cell>
          <cell r="K21">
            <v>13.200000000000001</v>
          </cell>
          <cell r="L21">
            <v>17.600000000000001</v>
          </cell>
          <cell r="M21">
            <v>22</v>
          </cell>
          <cell r="N21">
            <v>26.4</v>
          </cell>
          <cell r="O21">
            <v>30.799999999999997</v>
          </cell>
          <cell r="P21">
            <v>35.199999999999996</v>
          </cell>
          <cell r="Q21">
            <v>39.599999999999994</v>
          </cell>
          <cell r="R21">
            <v>43.999999999999993</v>
          </cell>
          <cell r="S21">
            <v>48.399999999999991</v>
          </cell>
          <cell r="T21">
            <v>52.79999999999999</v>
          </cell>
          <cell r="U21">
            <v>57.199999999999989</v>
          </cell>
        </row>
        <row r="22">
          <cell r="C22">
            <v>26.4</v>
          </cell>
          <cell r="D22">
            <v>22</v>
          </cell>
          <cell r="E22">
            <v>17.600000000000001</v>
          </cell>
          <cell r="F22">
            <v>13.200000000000001</v>
          </cell>
          <cell r="G22">
            <v>8.8000000000000007</v>
          </cell>
          <cell r="H22">
            <v>4.4000000000000004</v>
          </cell>
          <cell r="I22">
            <v>4.4000000000000004</v>
          </cell>
          <cell r="J22">
            <v>4.4000000000000004</v>
          </cell>
          <cell r="K22">
            <v>8.8000000000000007</v>
          </cell>
          <cell r="L22">
            <v>13.200000000000001</v>
          </cell>
          <cell r="M22">
            <v>17.600000000000001</v>
          </cell>
          <cell r="N22">
            <v>22</v>
          </cell>
          <cell r="O22">
            <v>26.4</v>
          </cell>
          <cell r="P22">
            <v>30.799999999999997</v>
          </cell>
          <cell r="Q22">
            <v>35.199999999999996</v>
          </cell>
          <cell r="R22">
            <v>39.599999999999994</v>
          </cell>
          <cell r="S22">
            <v>43.999999999999993</v>
          </cell>
          <cell r="T22">
            <v>48.399999999999991</v>
          </cell>
          <cell r="U22">
            <v>52.79999999999999</v>
          </cell>
        </row>
        <row r="23">
          <cell r="C23">
            <v>30.799999999999997</v>
          </cell>
          <cell r="D23">
            <v>26.4</v>
          </cell>
          <cell r="E23">
            <v>22</v>
          </cell>
          <cell r="F23">
            <v>17.600000000000001</v>
          </cell>
          <cell r="G23">
            <v>13.200000000000001</v>
          </cell>
          <cell r="H23">
            <v>8.8000000000000007</v>
          </cell>
          <cell r="I23">
            <v>4.4000000000000004</v>
          </cell>
          <cell r="J23">
            <v>4.4000000000000004</v>
          </cell>
          <cell r="K23">
            <v>4.4000000000000004</v>
          </cell>
          <cell r="L23">
            <v>8.8000000000000007</v>
          </cell>
          <cell r="M23">
            <v>13.200000000000001</v>
          </cell>
          <cell r="N23">
            <v>17.600000000000001</v>
          </cell>
          <cell r="O23">
            <v>22</v>
          </cell>
          <cell r="P23">
            <v>26.4</v>
          </cell>
          <cell r="Q23">
            <v>30.799999999999997</v>
          </cell>
          <cell r="R23">
            <v>35.199999999999996</v>
          </cell>
          <cell r="S23">
            <v>39.599999999999994</v>
          </cell>
          <cell r="T23">
            <v>43.999999999999993</v>
          </cell>
          <cell r="U23">
            <v>48.399999999999991</v>
          </cell>
        </row>
        <row r="24">
          <cell r="C24">
            <v>35.199999999999996</v>
          </cell>
          <cell r="D24">
            <v>30.799999999999997</v>
          </cell>
          <cell r="E24">
            <v>26.4</v>
          </cell>
          <cell r="F24">
            <v>22</v>
          </cell>
          <cell r="G24">
            <v>17.600000000000001</v>
          </cell>
          <cell r="H24">
            <v>13.200000000000001</v>
          </cell>
          <cell r="I24">
            <v>8.8000000000000007</v>
          </cell>
          <cell r="J24">
            <v>4.4000000000000004</v>
          </cell>
          <cell r="K24">
            <v>4.4000000000000004</v>
          </cell>
          <cell r="L24">
            <v>4.4000000000000004</v>
          </cell>
          <cell r="M24">
            <v>8.8000000000000007</v>
          </cell>
          <cell r="N24">
            <v>13.200000000000001</v>
          </cell>
          <cell r="O24">
            <v>17.600000000000001</v>
          </cell>
          <cell r="P24">
            <v>22</v>
          </cell>
          <cell r="Q24">
            <v>26.4</v>
          </cell>
          <cell r="R24">
            <v>30.799999999999997</v>
          </cell>
          <cell r="S24">
            <v>35.199999999999996</v>
          </cell>
          <cell r="T24">
            <v>39.599999999999994</v>
          </cell>
          <cell r="U24">
            <v>43.999999999999993</v>
          </cell>
        </row>
        <row r="25">
          <cell r="C25">
            <v>39.599999999999994</v>
          </cell>
          <cell r="D25">
            <v>35.199999999999996</v>
          </cell>
          <cell r="E25">
            <v>30.799999999999997</v>
          </cell>
          <cell r="F25">
            <v>26.4</v>
          </cell>
          <cell r="G25">
            <v>22</v>
          </cell>
          <cell r="H25">
            <v>17.600000000000001</v>
          </cell>
          <cell r="I25">
            <v>13.200000000000001</v>
          </cell>
          <cell r="J25">
            <v>8.8000000000000007</v>
          </cell>
          <cell r="K25">
            <v>4.4000000000000004</v>
          </cell>
          <cell r="L25">
            <v>4.4000000000000004</v>
          </cell>
          <cell r="M25">
            <v>4.4000000000000004</v>
          </cell>
          <cell r="N25">
            <v>8.8000000000000007</v>
          </cell>
          <cell r="O25">
            <v>13.200000000000001</v>
          </cell>
          <cell r="P25">
            <v>17.600000000000001</v>
          </cell>
          <cell r="Q25">
            <v>22</v>
          </cell>
          <cell r="R25">
            <v>26.4</v>
          </cell>
          <cell r="S25">
            <v>30.799999999999997</v>
          </cell>
          <cell r="T25">
            <v>35.199999999999996</v>
          </cell>
          <cell r="U25">
            <v>39.599999999999994</v>
          </cell>
        </row>
        <row r="26">
          <cell r="C26">
            <v>43.999999999999993</v>
          </cell>
          <cell r="D26">
            <v>39.599999999999994</v>
          </cell>
          <cell r="E26">
            <v>35.199999999999996</v>
          </cell>
          <cell r="F26">
            <v>30.799999999999997</v>
          </cell>
          <cell r="G26">
            <v>26.4</v>
          </cell>
          <cell r="H26">
            <v>22</v>
          </cell>
          <cell r="I26">
            <v>17.600000000000001</v>
          </cell>
          <cell r="J26">
            <v>13.200000000000001</v>
          </cell>
          <cell r="K26">
            <v>8.8000000000000007</v>
          </cell>
          <cell r="L26">
            <v>4.4000000000000004</v>
          </cell>
          <cell r="M26">
            <v>4.4000000000000004</v>
          </cell>
          <cell r="N26">
            <v>4.4000000000000004</v>
          </cell>
          <cell r="O26">
            <v>8.8000000000000007</v>
          </cell>
          <cell r="P26">
            <v>13.200000000000001</v>
          </cell>
          <cell r="Q26">
            <v>17.600000000000001</v>
          </cell>
          <cell r="R26">
            <v>22</v>
          </cell>
          <cell r="S26">
            <v>26.4</v>
          </cell>
          <cell r="T26">
            <v>30.799999999999997</v>
          </cell>
          <cell r="U26">
            <v>35.199999999999996</v>
          </cell>
        </row>
        <row r="27">
          <cell r="C27">
            <v>48.399999999999991</v>
          </cell>
          <cell r="D27">
            <v>43.999999999999993</v>
          </cell>
          <cell r="E27">
            <v>39.599999999999994</v>
          </cell>
          <cell r="F27">
            <v>35.199999999999996</v>
          </cell>
          <cell r="G27">
            <v>30.799999999999997</v>
          </cell>
          <cell r="H27">
            <v>26.4</v>
          </cell>
          <cell r="I27">
            <v>22</v>
          </cell>
          <cell r="J27">
            <v>17.600000000000001</v>
          </cell>
          <cell r="K27">
            <v>13.200000000000001</v>
          </cell>
          <cell r="L27">
            <v>8.8000000000000007</v>
          </cell>
          <cell r="M27">
            <v>4.4000000000000004</v>
          </cell>
          <cell r="N27">
            <v>4.4000000000000004</v>
          </cell>
          <cell r="O27">
            <v>4.4000000000000004</v>
          </cell>
          <cell r="P27">
            <v>8.8000000000000007</v>
          </cell>
          <cell r="Q27">
            <v>13.200000000000001</v>
          </cell>
          <cell r="R27">
            <v>17.600000000000001</v>
          </cell>
          <cell r="S27">
            <v>22</v>
          </cell>
          <cell r="T27">
            <v>26.4</v>
          </cell>
          <cell r="U27">
            <v>30.799999999999997</v>
          </cell>
        </row>
        <row r="28">
          <cell r="C28">
            <v>52.79999999999999</v>
          </cell>
          <cell r="D28">
            <v>48.399999999999991</v>
          </cell>
          <cell r="E28">
            <v>43.999999999999993</v>
          </cell>
          <cell r="F28">
            <v>39.599999999999994</v>
          </cell>
          <cell r="G28">
            <v>35.199999999999996</v>
          </cell>
          <cell r="H28">
            <v>30.799999999999997</v>
          </cell>
          <cell r="I28">
            <v>26.4</v>
          </cell>
          <cell r="J28">
            <v>22</v>
          </cell>
          <cell r="K28">
            <v>17.600000000000001</v>
          </cell>
          <cell r="L28">
            <v>13.200000000000001</v>
          </cell>
          <cell r="M28">
            <v>8.8000000000000007</v>
          </cell>
          <cell r="N28">
            <v>4.4000000000000004</v>
          </cell>
          <cell r="O28">
            <v>4.4000000000000004</v>
          </cell>
          <cell r="P28">
            <v>4.4000000000000004</v>
          </cell>
          <cell r="Q28">
            <v>8.8000000000000007</v>
          </cell>
          <cell r="R28">
            <v>13.200000000000001</v>
          </cell>
          <cell r="S28">
            <v>17.600000000000001</v>
          </cell>
          <cell r="T28">
            <v>22</v>
          </cell>
          <cell r="U28">
            <v>26.4</v>
          </cell>
        </row>
        <row r="29">
          <cell r="C29">
            <v>57.199999999999989</v>
          </cell>
          <cell r="D29">
            <v>52.79999999999999</v>
          </cell>
          <cell r="E29">
            <v>48.399999999999991</v>
          </cell>
          <cell r="F29">
            <v>43.999999999999993</v>
          </cell>
          <cell r="G29">
            <v>39.599999999999994</v>
          </cell>
          <cell r="H29">
            <v>35.199999999999996</v>
          </cell>
          <cell r="I29">
            <v>30.799999999999997</v>
          </cell>
          <cell r="J29">
            <v>26.4</v>
          </cell>
          <cell r="K29">
            <v>22</v>
          </cell>
          <cell r="L29">
            <v>17.600000000000001</v>
          </cell>
          <cell r="M29">
            <v>13.200000000000001</v>
          </cell>
          <cell r="N29">
            <v>8.8000000000000007</v>
          </cell>
          <cell r="O29">
            <v>4.4000000000000004</v>
          </cell>
          <cell r="P29">
            <v>4.4000000000000004</v>
          </cell>
          <cell r="Q29">
            <v>4.4000000000000004</v>
          </cell>
          <cell r="R29">
            <v>8.8000000000000007</v>
          </cell>
          <cell r="S29">
            <v>13.200000000000001</v>
          </cell>
          <cell r="T29">
            <v>17.600000000000001</v>
          </cell>
          <cell r="U29">
            <v>22</v>
          </cell>
        </row>
        <row r="30">
          <cell r="C30">
            <v>61.599999999999987</v>
          </cell>
          <cell r="D30">
            <v>57.199999999999989</v>
          </cell>
          <cell r="E30">
            <v>52.79999999999999</v>
          </cell>
          <cell r="F30">
            <v>48.399999999999991</v>
          </cell>
          <cell r="G30">
            <v>43.999999999999993</v>
          </cell>
          <cell r="H30">
            <v>39.599999999999994</v>
          </cell>
          <cell r="I30">
            <v>35.199999999999996</v>
          </cell>
          <cell r="J30">
            <v>30.799999999999997</v>
          </cell>
          <cell r="K30">
            <v>26.4</v>
          </cell>
          <cell r="L30">
            <v>22</v>
          </cell>
          <cell r="M30">
            <v>17.600000000000001</v>
          </cell>
          <cell r="N30">
            <v>13.200000000000001</v>
          </cell>
          <cell r="O30">
            <v>8.8000000000000007</v>
          </cell>
          <cell r="P30">
            <v>4.4000000000000004</v>
          </cell>
          <cell r="Q30">
            <v>4.4000000000000004</v>
          </cell>
          <cell r="R30">
            <v>4.4000000000000004</v>
          </cell>
          <cell r="S30">
            <v>8.8000000000000007</v>
          </cell>
          <cell r="T30">
            <v>13.200000000000001</v>
          </cell>
          <cell r="U30">
            <v>17.600000000000001</v>
          </cell>
        </row>
        <row r="31">
          <cell r="C31">
            <v>65.999999999999986</v>
          </cell>
          <cell r="D31">
            <v>61.599999999999987</v>
          </cell>
          <cell r="E31">
            <v>57.199999999999989</v>
          </cell>
          <cell r="F31">
            <v>52.79999999999999</v>
          </cell>
          <cell r="G31">
            <v>48.399999999999991</v>
          </cell>
          <cell r="H31">
            <v>43.999999999999993</v>
          </cell>
          <cell r="I31">
            <v>39.599999999999994</v>
          </cell>
          <cell r="J31">
            <v>35.199999999999996</v>
          </cell>
          <cell r="K31">
            <v>30.799999999999997</v>
          </cell>
          <cell r="L31">
            <v>26.4</v>
          </cell>
          <cell r="M31">
            <v>22</v>
          </cell>
          <cell r="N31">
            <v>17.600000000000001</v>
          </cell>
          <cell r="O31">
            <v>13.200000000000001</v>
          </cell>
          <cell r="P31">
            <v>8.8000000000000007</v>
          </cell>
          <cell r="Q31">
            <v>4.4000000000000004</v>
          </cell>
          <cell r="R31">
            <v>4.4000000000000004</v>
          </cell>
          <cell r="S31">
            <v>4.4000000000000004</v>
          </cell>
          <cell r="T31">
            <v>8.8000000000000007</v>
          </cell>
          <cell r="U31">
            <v>13.200000000000001</v>
          </cell>
        </row>
        <row r="32">
          <cell r="C32">
            <v>70.399999999999991</v>
          </cell>
          <cell r="D32">
            <v>65.999999999999986</v>
          </cell>
          <cell r="E32">
            <v>61.599999999999987</v>
          </cell>
          <cell r="F32">
            <v>57.199999999999989</v>
          </cell>
          <cell r="G32">
            <v>52.79999999999999</v>
          </cell>
          <cell r="H32">
            <v>48.399999999999991</v>
          </cell>
          <cell r="I32">
            <v>43.999999999999993</v>
          </cell>
          <cell r="J32">
            <v>39.599999999999994</v>
          </cell>
          <cell r="K32">
            <v>35.199999999999996</v>
          </cell>
          <cell r="L32">
            <v>30.799999999999997</v>
          </cell>
          <cell r="M32">
            <v>26.4</v>
          </cell>
          <cell r="N32">
            <v>22</v>
          </cell>
          <cell r="O32">
            <v>17.600000000000001</v>
          </cell>
          <cell r="P32">
            <v>13.200000000000001</v>
          </cell>
          <cell r="Q32">
            <v>8.8000000000000007</v>
          </cell>
          <cell r="R32">
            <v>4.4000000000000004</v>
          </cell>
          <cell r="S32">
            <v>4.4000000000000004</v>
          </cell>
          <cell r="T32">
            <v>4.4000000000000004</v>
          </cell>
          <cell r="U32">
            <v>8.8000000000000007</v>
          </cell>
        </row>
        <row r="33">
          <cell r="C33">
            <v>74.8</v>
          </cell>
          <cell r="D33">
            <v>70.399999999999991</v>
          </cell>
          <cell r="E33">
            <v>65.999999999999986</v>
          </cell>
          <cell r="F33">
            <v>61.599999999999987</v>
          </cell>
          <cell r="G33">
            <v>57.199999999999989</v>
          </cell>
          <cell r="H33">
            <v>52.79999999999999</v>
          </cell>
          <cell r="I33">
            <v>48.399999999999991</v>
          </cell>
          <cell r="J33">
            <v>43.999999999999993</v>
          </cell>
          <cell r="K33">
            <v>39.599999999999994</v>
          </cell>
          <cell r="L33">
            <v>35.199999999999996</v>
          </cell>
          <cell r="M33">
            <v>30.799999999999997</v>
          </cell>
          <cell r="N33">
            <v>26.4</v>
          </cell>
          <cell r="O33">
            <v>22</v>
          </cell>
          <cell r="P33">
            <v>17.600000000000001</v>
          </cell>
          <cell r="Q33">
            <v>13.200000000000001</v>
          </cell>
          <cell r="R33">
            <v>8.8000000000000007</v>
          </cell>
          <cell r="S33">
            <v>4.4000000000000004</v>
          </cell>
          <cell r="T33">
            <v>4.4000000000000004</v>
          </cell>
          <cell r="U33">
            <v>4.4000000000000004</v>
          </cell>
        </row>
        <row r="34">
          <cell r="C34">
            <v>79.2</v>
          </cell>
          <cell r="D34">
            <v>74.8</v>
          </cell>
          <cell r="E34">
            <v>70.399999999999991</v>
          </cell>
          <cell r="F34">
            <v>65.999999999999986</v>
          </cell>
          <cell r="G34">
            <v>61.599999999999987</v>
          </cell>
          <cell r="H34">
            <v>57.199999999999989</v>
          </cell>
          <cell r="I34">
            <v>52.79999999999999</v>
          </cell>
          <cell r="J34">
            <v>48.399999999999991</v>
          </cell>
          <cell r="K34">
            <v>43.999999999999993</v>
          </cell>
          <cell r="L34">
            <v>39.599999999999994</v>
          </cell>
          <cell r="M34">
            <v>35.199999999999996</v>
          </cell>
          <cell r="N34">
            <v>30.799999999999997</v>
          </cell>
          <cell r="O34">
            <v>26.4</v>
          </cell>
          <cell r="P34">
            <v>22</v>
          </cell>
          <cell r="Q34">
            <v>17.600000000000001</v>
          </cell>
          <cell r="R34">
            <v>13.200000000000001</v>
          </cell>
          <cell r="S34">
            <v>8.8000000000000007</v>
          </cell>
          <cell r="T34">
            <v>4.4000000000000004</v>
          </cell>
          <cell r="U34">
            <v>4.4000000000000004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tabSelected="1" view="pageBreakPreview" zoomScale="110" zoomScaleSheetLayoutView="110" workbookViewId="0">
      <selection activeCell="B10" sqref="B10"/>
    </sheetView>
  </sheetViews>
  <sheetFormatPr defaultRowHeight="15"/>
  <cols>
    <col min="3" max="3" width="8.28515625" customWidth="1"/>
    <col min="4" max="22" width="1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62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0">
        <f>[1]полн!D14*2*5</f>
        <v>176</v>
      </c>
      <c r="E14" s="11">
        <f>[1]полн!E14*2*5</f>
        <v>176</v>
      </c>
      <c r="F14" s="11">
        <f>[1]полн!F14*2*5</f>
        <v>352</v>
      </c>
      <c r="G14" s="11">
        <f>[1]полн!G14*2*5</f>
        <v>528</v>
      </c>
      <c r="H14" s="11">
        <f>[1]полн!H14*2*5</f>
        <v>704</v>
      </c>
      <c r="I14" s="11">
        <f>[1]полн!I14*2*5</f>
        <v>880</v>
      </c>
      <c r="J14" s="11">
        <f>[1]полн!J14*2*5</f>
        <v>1056</v>
      </c>
      <c r="K14" s="11">
        <f>[1]полн!K14*2*5</f>
        <v>1232</v>
      </c>
      <c r="L14" s="11">
        <f>[1]полн!L14*2*5</f>
        <v>1407.9999999999998</v>
      </c>
      <c r="M14" s="11">
        <f>[1]полн!M14*2*5</f>
        <v>1583.9999999999998</v>
      </c>
      <c r="N14" s="11">
        <f>[1]полн!N14*2*5</f>
        <v>1759.9999999999998</v>
      </c>
      <c r="O14" s="11">
        <f>[1]полн!O14*2*5</f>
        <v>1935.9999999999995</v>
      </c>
      <c r="P14" s="11">
        <f>[1]полн!P14*2*5</f>
        <v>2111.9999999999995</v>
      </c>
      <c r="Q14" s="11">
        <f>[1]полн!Q14*2*5</f>
        <v>2287.9999999999995</v>
      </c>
      <c r="R14" s="11">
        <f>[1]полн!R14*2*5</f>
        <v>2463.9999999999995</v>
      </c>
      <c r="S14" s="11">
        <f>[1]полн!S14*2*5</f>
        <v>2639.9999999999995</v>
      </c>
      <c r="T14" s="11">
        <f>[1]полн!T14*2*5</f>
        <v>2815.9999999999995</v>
      </c>
      <c r="U14" s="11">
        <f>[1]полн!U14*2*5</f>
        <v>2992</v>
      </c>
      <c r="V14" s="11">
        <f>[1]полн!V14*2*5</f>
        <v>3168</v>
      </c>
    </row>
    <row r="15" spans="1:22" ht="19.5" customHeight="1">
      <c r="A15" s="5"/>
      <c r="C15" s="9">
        <v>1</v>
      </c>
      <c r="D15" s="11">
        <f>[1]полн!D15*2*5</f>
        <v>176</v>
      </c>
      <c r="E15" s="10">
        <f>[1]полн!E15*2*5</f>
        <v>176</v>
      </c>
      <c r="F15" s="11">
        <f>[1]полн!F15*2*5</f>
        <v>176</v>
      </c>
      <c r="G15" s="11">
        <f>[1]полн!G15*2*5</f>
        <v>352</v>
      </c>
      <c r="H15" s="11">
        <f>[1]полн!H15*2*5</f>
        <v>528</v>
      </c>
      <c r="I15" s="11">
        <f>[1]полн!I15*2*5</f>
        <v>704</v>
      </c>
      <c r="J15" s="11">
        <f>[1]полн!J15*2*5</f>
        <v>880</v>
      </c>
      <c r="K15" s="11">
        <f>[1]полн!K15*2*5</f>
        <v>1056</v>
      </c>
      <c r="L15" s="11">
        <f>[1]полн!L15*2*5</f>
        <v>1232</v>
      </c>
      <c r="M15" s="11">
        <f>[1]полн!M15*2*5</f>
        <v>1407.9999999999998</v>
      </c>
      <c r="N15" s="11">
        <f>[1]полн!N15*2*5</f>
        <v>1583.9999999999998</v>
      </c>
      <c r="O15" s="11">
        <f>[1]полн!O15*2*5</f>
        <v>1759.9999999999998</v>
      </c>
      <c r="P15" s="11">
        <f>[1]полн!P15*2*5</f>
        <v>1935.9999999999995</v>
      </c>
      <c r="Q15" s="11">
        <f>[1]полн!Q15*2*5</f>
        <v>2111.9999999999995</v>
      </c>
      <c r="R15" s="11">
        <f>[1]полн!R15*2*5</f>
        <v>2287.9999999999995</v>
      </c>
      <c r="S15" s="11">
        <f>[1]полн!S15*2*5</f>
        <v>2463.9999999999995</v>
      </c>
      <c r="T15" s="11">
        <f>[1]полн!T15*2*5</f>
        <v>2639.9999999999995</v>
      </c>
      <c r="U15" s="11">
        <f>[1]полн!U15*2*5</f>
        <v>2815.9999999999995</v>
      </c>
      <c r="V15" s="11">
        <f>[1]полн!V15*2*5</f>
        <v>2992</v>
      </c>
    </row>
    <row r="16" spans="1:22" ht="19.5" customHeight="1">
      <c r="A16" s="5"/>
      <c r="C16" s="9">
        <v>2</v>
      </c>
      <c r="D16" s="11">
        <f>[1]полн!D16*2*5</f>
        <v>352</v>
      </c>
      <c r="E16" s="11">
        <f>[1]полн!E16*2*5</f>
        <v>176</v>
      </c>
      <c r="F16" s="10">
        <f>[1]полн!F16*2*5</f>
        <v>176</v>
      </c>
      <c r="G16" s="11">
        <f>[1]полн!G16*2*5</f>
        <v>176</v>
      </c>
      <c r="H16" s="11">
        <f>[1]полн!H16*2*5</f>
        <v>352</v>
      </c>
      <c r="I16" s="11">
        <f>[1]полн!I16*2*5</f>
        <v>528</v>
      </c>
      <c r="J16" s="11">
        <f>[1]полн!J16*2*5</f>
        <v>704</v>
      </c>
      <c r="K16" s="11">
        <f>[1]полн!K16*2*5</f>
        <v>880</v>
      </c>
      <c r="L16" s="11">
        <f>[1]полн!L16*2*5</f>
        <v>1056</v>
      </c>
      <c r="M16" s="11">
        <f>[1]полн!M16*2*5</f>
        <v>1232</v>
      </c>
      <c r="N16" s="11">
        <f>[1]полн!N16*2*5</f>
        <v>1407.9999999999998</v>
      </c>
      <c r="O16" s="11">
        <f>[1]полн!O16*2*5</f>
        <v>1583.9999999999998</v>
      </c>
      <c r="P16" s="11">
        <f>[1]полн!P16*2*5</f>
        <v>1759.9999999999998</v>
      </c>
      <c r="Q16" s="11">
        <f>[1]полн!Q16*2*5</f>
        <v>1935.9999999999995</v>
      </c>
      <c r="R16" s="11">
        <f>[1]полн!R16*2*5</f>
        <v>2111.9999999999995</v>
      </c>
      <c r="S16" s="11">
        <f>[1]полн!S16*2*5</f>
        <v>2287.9999999999995</v>
      </c>
      <c r="T16" s="11">
        <f>[1]полн!T16*2*5</f>
        <v>2463.9999999999995</v>
      </c>
      <c r="U16" s="11">
        <f>[1]полн!U16*2*5</f>
        <v>2639.9999999999995</v>
      </c>
      <c r="V16" s="11">
        <f>[1]полн!V16*2*5</f>
        <v>2815.9999999999995</v>
      </c>
    </row>
    <row r="17" spans="1:22" ht="19.5" customHeight="1">
      <c r="A17" s="5"/>
      <c r="C17" s="9">
        <v>3</v>
      </c>
      <c r="D17" s="11">
        <f>[1]полн!D17*2*5</f>
        <v>528</v>
      </c>
      <c r="E17" s="11">
        <f>[1]полн!E17*2*5</f>
        <v>352</v>
      </c>
      <c r="F17" s="11">
        <f>[1]полн!F17*2*5</f>
        <v>176</v>
      </c>
      <c r="G17" s="10">
        <f>[1]полн!G17*2*5</f>
        <v>176</v>
      </c>
      <c r="H17" s="11">
        <f>[1]полн!H17*2*5</f>
        <v>176</v>
      </c>
      <c r="I17" s="11">
        <f>[1]полн!I17*2*5</f>
        <v>352</v>
      </c>
      <c r="J17" s="11">
        <f>[1]полн!J17*2*5</f>
        <v>528</v>
      </c>
      <c r="K17" s="11">
        <f>[1]полн!K17*2*5</f>
        <v>704</v>
      </c>
      <c r="L17" s="11">
        <f>[1]полн!L17*2*5</f>
        <v>880</v>
      </c>
      <c r="M17" s="11">
        <f>[1]полн!M17*2*5</f>
        <v>1056</v>
      </c>
      <c r="N17" s="11">
        <f>[1]полн!N17*2*5</f>
        <v>1232</v>
      </c>
      <c r="O17" s="11">
        <f>[1]полн!O17*2*5</f>
        <v>1407.9999999999998</v>
      </c>
      <c r="P17" s="11">
        <f>[1]полн!P17*2*5</f>
        <v>1583.9999999999998</v>
      </c>
      <c r="Q17" s="11">
        <f>[1]полн!Q17*2*5</f>
        <v>1759.9999999999998</v>
      </c>
      <c r="R17" s="11">
        <f>[1]полн!R17*2*5</f>
        <v>1935.9999999999995</v>
      </c>
      <c r="S17" s="11">
        <f>[1]полн!S17*2*5</f>
        <v>2111.9999999999995</v>
      </c>
      <c r="T17" s="11">
        <f>[1]полн!T17*2*5</f>
        <v>2287.9999999999995</v>
      </c>
      <c r="U17" s="11">
        <f>[1]полн!U17*2*5</f>
        <v>2463.9999999999995</v>
      </c>
      <c r="V17" s="11">
        <f>[1]полн!V17*2*5</f>
        <v>2639.9999999999995</v>
      </c>
    </row>
    <row r="18" spans="1:22" ht="19.5" customHeight="1">
      <c r="A18" s="5"/>
      <c r="C18" s="9">
        <v>4</v>
      </c>
      <c r="D18" s="11">
        <f>[1]полн!D18*2*5</f>
        <v>704</v>
      </c>
      <c r="E18" s="11">
        <f>[1]полн!E18*2*5</f>
        <v>528</v>
      </c>
      <c r="F18" s="11">
        <f>[1]полн!F18*2*5</f>
        <v>352</v>
      </c>
      <c r="G18" s="11">
        <f>[1]полн!G18*2*5</f>
        <v>176</v>
      </c>
      <c r="H18" s="10">
        <f>[1]полн!H18*2*5</f>
        <v>176</v>
      </c>
      <c r="I18" s="11">
        <f>[1]полн!I18*2*5</f>
        <v>176</v>
      </c>
      <c r="J18" s="11">
        <f>[1]полн!J18*2*5</f>
        <v>352</v>
      </c>
      <c r="K18" s="11">
        <f>[1]полн!K18*2*5</f>
        <v>528</v>
      </c>
      <c r="L18" s="11">
        <f>[1]полн!L18*2*5</f>
        <v>704</v>
      </c>
      <c r="M18" s="11">
        <f>[1]полн!M18*2*5</f>
        <v>880</v>
      </c>
      <c r="N18" s="11">
        <f>[1]полн!N18*2*5</f>
        <v>1056</v>
      </c>
      <c r="O18" s="11">
        <f>[1]полн!O18*2*5</f>
        <v>1232</v>
      </c>
      <c r="P18" s="11">
        <f>[1]полн!P18*2*5</f>
        <v>1407.9999999999998</v>
      </c>
      <c r="Q18" s="11">
        <f>[1]полн!Q18*2*5</f>
        <v>1583.9999999999998</v>
      </c>
      <c r="R18" s="11">
        <f>[1]полн!R18*2*5</f>
        <v>1759.9999999999998</v>
      </c>
      <c r="S18" s="11">
        <f>[1]полн!S18*2*5</f>
        <v>1935.9999999999995</v>
      </c>
      <c r="T18" s="11">
        <f>[1]полн!T18*2*5</f>
        <v>2111.9999999999995</v>
      </c>
      <c r="U18" s="11">
        <f>[1]полн!U18*2*5</f>
        <v>2287.9999999999995</v>
      </c>
      <c r="V18" s="11">
        <f>[1]полн!V18*2*5</f>
        <v>2463.9999999999995</v>
      </c>
    </row>
    <row r="19" spans="1:22" ht="19.5" customHeight="1">
      <c r="A19" s="5"/>
      <c r="C19" s="9">
        <v>5</v>
      </c>
      <c r="D19" s="11">
        <f>[1]полн!D19*2*5</f>
        <v>880</v>
      </c>
      <c r="E19" s="11">
        <f>[1]полн!E19*2*5</f>
        <v>704</v>
      </c>
      <c r="F19" s="11">
        <f>[1]полн!F19*2*5</f>
        <v>528</v>
      </c>
      <c r="G19" s="11">
        <f>[1]полн!G19*2*5</f>
        <v>352</v>
      </c>
      <c r="H19" s="11">
        <f>[1]полн!H19*2*5</f>
        <v>176</v>
      </c>
      <c r="I19" s="10">
        <f>[1]полн!I19*2*5</f>
        <v>176</v>
      </c>
      <c r="J19" s="11">
        <f>[1]полн!J19*2*5</f>
        <v>176</v>
      </c>
      <c r="K19" s="11">
        <f>[1]полн!K19*2*5</f>
        <v>352</v>
      </c>
      <c r="L19" s="11">
        <f>[1]полн!L19*2*5</f>
        <v>528</v>
      </c>
      <c r="M19" s="11">
        <f>[1]полн!M19*2*5</f>
        <v>704</v>
      </c>
      <c r="N19" s="11">
        <f>[1]полн!N19*2*5</f>
        <v>880</v>
      </c>
      <c r="O19" s="11">
        <f>[1]полн!O19*2*5</f>
        <v>1056</v>
      </c>
      <c r="P19" s="11">
        <f>[1]полн!P19*2*5</f>
        <v>1232</v>
      </c>
      <c r="Q19" s="11">
        <f>[1]полн!Q19*2*5</f>
        <v>1407.9999999999998</v>
      </c>
      <c r="R19" s="11">
        <f>[1]полн!R19*2*5</f>
        <v>1583.9999999999998</v>
      </c>
      <c r="S19" s="11">
        <f>[1]полн!S19*2*5</f>
        <v>1759.9999999999998</v>
      </c>
      <c r="T19" s="11">
        <f>[1]полн!T19*2*5</f>
        <v>1935.9999999999995</v>
      </c>
      <c r="U19" s="11">
        <f>[1]полн!U19*2*5</f>
        <v>2111.9999999999995</v>
      </c>
      <c r="V19" s="11">
        <f>[1]полн!V19*2*5</f>
        <v>2287.9999999999995</v>
      </c>
    </row>
    <row r="20" spans="1:22" ht="19.5" customHeight="1">
      <c r="A20" s="5"/>
      <c r="C20" s="9">
        <v>6</v>
      </c>
      <c r="D20" s="11">
        <f>[1]полн!D20*2*5</f>
        <v>1056</v>
      </c>
      <c r="E20" s="11">
        <f>[1]полн!E20*2*5</f>
        <v>880</v>
      </c>
      <c r="F20" s="11">
        <f>[1]полн!F20*2*5</f>
        <v>704</v>
      </c>
      <c r="G20" s="11">
        <f>[1]полн!G20*2*5</f>
        <v>528</v>
      </c>
      <c r="H20" s="11">
        <f>[1]полн!H20*2*5</f>
        <v>352</v>
      </c>
      <c r="I20" s="11">
        <f>[1]полн!I20*2*5</f>
        <v>176</v>
      </c>
      <c r="J20" s="10">
        <f>[1]полн!J20*2*5</f>
        <v>176</v>
      </c>
      <c r="K20" s="11">
        <f>[1]полн!K20*2*5</f>
        <v>176</v>
      </c>
      <c r="L20" s="11">
        <f>[1]полн!L20*2*5</f>
        <v>352</v>
      </c>
      <c r="M20" s="11">
        <f>[1]полн!M20*2*5</f>
        <v>528</v>
      </c>
      <c r="N20" s="11">
        <f>[1]полн!N20*2*5</f>
        <v>704</v>
      </c>
      <c r="O20" s="11">
        <f>[1]полн!O20*2*5</f>
        <v>880</v>
      </c>
      <c r="P20" s="11">
        <f>[1]полн!P20*2*5</f>
        <v>1056</v>
      </c>
      <c r="Q20" s="11">
        <f>[1]полн!Q20*2*5</f>
        <v>1232</v>
      </c>
      <c r="R20" s="11">
        <f>[1]полн!R20*2*5</f>
        <v>1407.9999999999998</v>
      </c>
      <c r="S20" s="11">
        <f>[1]полн!S20*2*5</f>
        <v>1583.9999999999998</v>
      </c>
      <c r="T20" s="11">
        <f>[1]полн!T20*2*5</f>
        <v>1759.9999999999998</v>
      </c>
      <c r="U20" s="11">
        <f>[1]полн!U20*2*5</f>
        <v>1935.9999999999995</v>
      </c>
      <c r="V20" s="11">
        <f>[1]полн!V20*2*5</f>
        <v>2111.9999999999995</v>
      </c>
    </row>
    <row r="21" spans="1:22" ht="19.5" customHeight="1">
      <c r="A21" s="5"/>
      <c r="C21" s="9">
        <v>7</v>
      </c>
      <c r="D21" s="11">
        <f>[1]полн!D21*2*5</f>
        <v>1232</v>
      </c>
      <c r="E21" s="11">
        <f>[1]полн!E21*2*5</f>
        <v>1056</v>
      </c>
      <c r="F21" s="11">
        <f>[1]полн!F21*2*5</f>
        <v>880</v>
      </c>
      <c r="G21" s="11">
        <f>[1]полн!G21*2*5</f>
        <v>704</v>
      </c>
      <c r="H21" s="11">
        <f>[1]полн!H21*2*5</f>
        <v>528</v>
      </c>
      <c r="I21" s="11">
        <f>[1]полн!I21*2*5</f>
        <v>352</v>
      </c>
      <c r="J21" s="11">
        <f>[1]полн!J21*2*5</f>
        <v>176</v>
      </c>
      <c r="K21" s="10">
        <f>[1]полн!K21*2*5</f>
        <v>176</v>
      </c>
      <c r="L21" s="11">
        <f>[1]полн!L21*2*5</f>
        <v>176</v>
      </c>
      <c r="M21" s="11">
        <f>[1]полн!M21*2*5</f>
        <v>352</v>
      </c>
      <c r="N21" s="11">
        <f>[1]полн!N21*2*5</f>
        <v>528</v>
      </c>
      <c r="O21" s="11">
        <f>[1]полн!O21*2*5</f>
        <v>704</v>
      </c>
      <c r="P21" s="11">
        <f>[1]полн!P21*2*5</f>
        <v>880</v>
      </c>
      <c r="Q21" s="11">
        <f>[1]полн!Q21*2*5</f>
        <v>1056</v>
      </c>
      <c r="R21" s="11">
        <f>[1]полн!R21*2*5</f>
        <v>1232</v>
      </c>
      <c r="S21" s="11">
        <f>[1]полн!S21*2*5</f>
        <v>1407.9999999999998</v>
      </c>
      <c r="T21" s="11">
        <f>[1]полн!T21*2*5</f>
        <v>1583.9999999999998</v>
      </c>
      <c r="U21" s="11">
        <f>[1]полн!U21*2*5</f>
        <v>1759.9999999999998</v>
      </c>
      <c r="V21" s="11">
        <f>[1]полн!V21*2*5</f>
        <v>1935.9999999999995</v>
      </c>
    </row>
    <row r="22" spans="1:22" ht="19.5" customHeight="1">
      <c r="A22" s="5"/>
      <c r="C22" s="9">
        <v>8</v>
      </c>
      <c r="D22" s="11">
        <f>[1]полн!D22*2*5</f>
        <v>1407.9999999999998</v>
      </c>
      <c r="E22" s="11">
        <f>[1]полн!E22*2*5</f>
        <v>1232</v>
      </c>
      <c r="F22" s="11">
        <f>[1]полн!F22*2*5</f>
        <v>1056</v>
      </c>
      <c r="G22" s="11">
        <f>[1]полн!G22*2*5</f>
        <v>880</v>
      </c>
      <c r="H22" s="11">
        <f>[1]полн!H22*2*5</f>
        <v>704</v>
      </c>
      <c r="I22" s="11">
        <f>[1]полн!I22*2*5</f>
        <v>528</v>
      </c>
      <c r="J22" s="11">
        <f>[1]полн!J22*2*5</f>
        <v>352</v>
      </c>
      <c r="K22" s="11">
        <f>[1]полн!K22*2*5</f>
        <v>176</v>
      </c>
      <c r="L22" s="10">
        <f>[1]полн!L22*2*5</f>
        <v>176</v>
      </c>
      <c r="M22" s="11">
        <f>[1]полн!M22*2*5</f>
        <v>176</v>
      </c>
      <c r="N22" s="11">
        <f>[1]полн!N22*2*5</f>
        <v>352</v>
      </c>
      <c r="O22" s="11">
        <f>[1]полн!O22*2*5</f>
        <v>528</v>
      </c>
      <c r="P22" s="11">
        <f>[1]полн!P22*2*5</f>
        <v>704</v>
      </c>
      <c r="Q22" s="11">
        <f>[1]полн!Q22*2*5</f>
        <v>880</v>
      </c>
      <c r="R22" s="11">
        <f>[1]полн!R22*2*5</f>
        <v>1056</v>
      </c>
      <c r="S22" s="11">
        <f>[1]полн!S22*2*5</f>
        <v>1232</v>
      </c>
      <c r="T22" s="11">
        <f>[1]полн!T22*2*5</f>
        <v>1407.9999999999998</v>
      </c>
      <c r="U22" s="11">
        <f>[1]полн!U22*2*5</f>
        <v>1583.9999999999998</v>
      </c>
      <c r="V22" s="11">
        <f>[1]полн!V22*2*5</f>
        <v>1759.9999999999998</v>
      </c>
    </row>
    <row r="23" spans="1:22" ht="19.5" customHeight="1">
      <c r="A23" s="5"/>
      <c r="C23" s="9">
        <v>9</v>
      </c>
      <c r="D23" s="11">
        <f>[1]полн!D23*2*5</f>
        <v>1583.9999999999998</v>
      </c>
      <c r="E23" s="11">
        <f>[1]полн!E23*2*5</f>
        <v>1407.9999999999998</v>
      </c>
      <c r="F23" s="11">
        <f>[1]полн!F23*2*5</f>
        <v>1232</v>
      </c>
      <c r="G23" s="11">
        <f>[1]полн!G23*2*5</f>
        <v>1056</v>
      </c>
      <c r="H23" s="11">
        <f>[1]полн!H23*2*5</f>
        <v>880</v>
      </c>
      <c r="I23" s="11">
        <f>[1]полн!I23*2*5</f>
        <v>704</v>
      </c>
      <c r="J23" s="11">
        <f>[1]полн!J23*2*5</f>
        <v>528</v>
      </c>
      <c r="K23" s="11">
        <f>[1]полн!K23*2*5</f>
        <v>352</v>
      </c>
      <c r="L23" s="11">
        <f>[1]полн!L23*2*5</f>
        <v>176</v>
      </c>
      <c r="M23" s="10">
        <f>[1]полн!M23*2*5</f>
        <v>176</v>
      </c>
      <c r="N23" s="11">
        <f>[1]полн!N23*2*5</f>
        <v>176</v>
      </c>
      <c r="O23" s="11">
        <f>[1]полн!O23*2*5</f>
        <v>352</v>
      </c>
      <c r="P23" s="11">
        <f>[1]полн!P23*2*5</f>
        <v>528</v>
      </c>
      <c r="Q23" s="11">
        <f>[1]полн!Q23*2*5</f>
        <v>704</v>
      </c>
      <c r="R23" s="11">
        <f>[1]полн!R23*2*5</f>
        <v>880</v>
      </c>
      <c r="S23" s="11">
        <f>[1]полн!S23*2*5</f>
        <v>1056</v>
      </c>
      <c r="T23" s="11">
        <f>[1]полн!T23*2*5</f>
        <v>1232</v>
      </c>
      <c r="U23" s="11">
        <f>[1]полн!U23*2*5</f>
        <v>1407.9999999999998</v>
      </c>
      <c r="V23" s="11">
        <f>[1]полн!V23*2*5</f>
        <v>1583.9999999999998</v>
      </c>
    </row>
    <row r="24" spans="1:22" ht="19.5" customHeight="1">
      <c r="A24" s="5"/>
      <c r="C24" s="9">
        <v>10</v>
      </c>
      <c r="D24" s="11">
        <f>[1]полн!D24*2*5</f>
        <v>1759.9999999999998</v>
      </c>
      <c r="E24" s="11">
        <f>[1]полн!E24*2*5</f>
        <v>1583.9999999999998</v>
      </c>
      <c r="F24" s="11">
        <f>[1]полн!F24*2*5</f>
        <v>1407.9999999999998</v>
      </c>
      <c r="G24" s="11">
        <f>[1]полн!G24*2*5</f>
        <v>1232</v>
      </c>
      <c r="H24" s="11">
        <f>[1]полн!H24*2*5</f>
        <v>1056</v>
      </c>
      <c r="I24" s="11">
        <f>[1]полн!I24*2*5</f>
        <v>880</v>
      </c>
      <c r="J24" s="11">
        <f>[1]полн!J24*2*5</f>
        <v>704</v>
      </c>
      <c r="K24" s="11">
        <f>[1]полн!K24*2*5</f>
        <v>528</v>
      </c>
      <c r="L24" s="11">
        <f>[1]полн!L24*2*5</f>
        <v>352</v>
      </c>
      <c r="M24" s="11">
        <f>[1]полн!M24*2*5</f>
        <v>176</v>
      </c>
      <c r="N24" s="10">
        <f>[1]полн!N24*2*5</f>
        <v>176</v>
      </c>
      <c r="O24" s="11">
        <f>[1]полн!O24*2*5</f>
        <v>176</v>
      </c>
      <c r="P24" s="11">
        <f>[1]полн!P24*2*5</f>
        <v>352</v>
      </c>
      <c r="Q24" s="11">
        <f>[1]полн!Q24*2*5</f>
        <v>528</v>
      </c>
      <c r="R24" s="11">
        <f>[1]полн!R24*2*5</f>
        <v>704</v>
      </c>
      <c r="S24" s="11">
        <f>[1]полн!S24*2*5</f>
        <v>880</v>
      </c>
      <c r="T24" s="11">
        <f>[1]полн!T24*2*5</f>
        <v>1056</v>
      </c>
      <c r="U24" s="11">
        <f>[1]полн!U24*2*5</f>
        <v>1232</v>
      </c>
      <c r="V24" s="11">
        <f>[1]полн!V24*2*5</f>
        <v>1407.9999999999998</v>
      </c>
    </row>
    <row r="25" spans="1:22" ht="19.5" customHeight="1">
      <c r="A25" s="5"/>
      <c r="C25" s="9">
        <v>11</v>
      </c>
      <c r="D25" s="11">
        <f>[1]полн!D25*2*5</f>
        <v>1935.9999999999995</v>
      </c>
      <c r="E25" s="11">
        <f>[1]полн!E25*2*5</f>
        <v>1759.9999999999998</v>
      </c>
      <c r="F25" s="11">
        <f>[1]полн!F25*2*5</f>
        <v>1583.9999999999998</v>
      </c>
      <c r="G25" s="11">
        <f>[1]полн!G25*2*5</f>
        <v>1407.9999999999998</v>
      </c>
      <c r="H25" s="11">
        <f>[1]полн!H25*2*5</f>
        <v>1232</v>
      </c>
      <c r="I25" s="11">
        <f>[1]полн!I25*2*5</f>
        <v>1056</v>
      </c>
      <c r="J25" s="11">
        <f>[1]полн!J25*2*5</f>
        <v>880</v>
      </c>
      <c r="K25" s="11">
        <f>[1]полн!K25*2*5</f>
        <v>704</v>
      </c>
      <c r="L25" s="11">
        <f>[1]полн!L25*2*5</f>
        <v>528</v>
      </c>
      <c r="M25" s="11">
        <f>[1]полн!M25*2*5</f>
        <v>352</v>
      </c>
      <c r="N25" s="11">
        <f>[1]полн!N25*2*5</f>
        <v>176</v>
      </c>
      <c r="O25" s="10">
        <f>[1]полн!O25*2*5</f>
        <v>176</v>
      </c>
      <c r="P25" s="11">
        <f>[1]полн!P25*2*5</f>
        <v>176</v>
      </c>
      <c r="Q25" s="11">
        <f>[1]полн!Q25*2*5</f>
        <v>352</v>
      </c>
      <c r="R25" s="11">
        <f>[1]полн!R25*2*5</f>
        <v>528</v>
      </c>
      <c r="S25" s="11">
        <f>[1]полн!S25*2*5</f>
        <v>704</v>
      </c>
      <c r="T25" s="11">
        <f>[1]полн!T25*2*5</f>
        <v>880</v>
      </c>
      <c r="U25" s="11">
        <f>[1]полн!U25*2*5</f>
        <v>1056</v>
      </c>
      <c r="V25" s="11">
        <f>[1]полн!V25*2*5</f>
        <v>1232</v>
      </c>
    </row>
    <row r="26" spans="1:22" ht="19.5" customHeight="1">
      <c r="A26" s="5"/>
      <c r="C26" s="9">
        <v>12</v>
      </c>
      <c r="D26" s="11">
        <f>[1]полн!D26*2*5</f>
        <v>2111.9999999999995</v>
      </c>
      <c r="E26" s="11">
        <f>[1]полн!E26*2*5</f>
        <v>1935.9999999999995</v>
      </c>
      <c r="F26" s="11">
        <f>[1]полн!F26*2*5</f>
        <v>1759.9999999999998</v>
      </c>
      <c r="G26" s="11">
        <f>[1]полн!G26*2*5</f>
        <v>1583.9999999999998</v>
      </c>
      <c r="H26" s="11">
        <f>[1]полн!H26*2*5</f>
        <v>1407.9999999999998</v>
      </c>
      <c r="I26" s="11">
        <f>[1]полн!I26*2*5</f>
        <v>1232</v>
      </c>
      <c r="J26" s="11">
        <f>[1]полн!J26*2*5</f>
        <v>1056</v>
      </c>
      <c r="K26" s="11">
        <f>[1]полн!K26*2*5</f>
        <v>880</v>
      </c>
      <c r="L26" s="11">
        <f>[1]полн!L26*2*5</f>
        <v>704</v>
      </c>
      <c r="M26" s="11">
        <f>[1]полн!M26*2*5</f>
        <v>528</v>
      </c>
      <c r="N26" s="11">
        <f>[1]полн!N26*2*5</f>
        <v>352</v>
      </c>
      <c r="O26" s="11">
        <f>[1]полн!O26*2*5</f>
        <v>176</v>
      </c>
      <c r="P26" s="10">
        <f>[1]полн!P26*2*5</f>
        <v>176</v>
      </c>
      <c r="Q26" s="11">
        <f>[1]полн!Q26*2*5</f>
        <v>176</v>
      </c>
      <c r="R26" s="11">
        <f>[1]полн!R26*2*5</f>
        <v>352</v>
      </c>
      <c r="S26" s="11">
        <f>[1]полн!S26*2*5</f>
        <v>528</v>
      </c>
      <c r="T26" s="11">
        <f>[1]полн!T26*2*5</f>
        <v>704</v>
      </c>
      <c r="U26" s="11">
        <f>[1]полн!U26*2*5</f>
        <v>880</v>
      </c>
      <c r="V26" s="11">
        <f>[1]полн!V26*2*5</f>
        <v>1056</v>
      </c>
    </row>
    <row r="27" spans="1:22" ht="19.5" customHeight="1">
      <c r="A27" s="5"/>
      <c r="C27" s="9">
        <v>13</v>
      </c>
      <c r="D27" s="11">
        <f>[1]полн!D27*2*5</f>
        <v>2287.9999999999995</v>
      </c>
      <c r="E27" s="11">
        <f>[1]полн!E27*2*5</f>
        <v>2111.9999999999995</v>
      </c>
      <c r="F27" s="11">
        <f>[1]полн!F27*2*5</f>
        <v>1935.9999999999995</v>
      </c>
      <c r="G27" s="11">
        <f>[1]полн!G27*2*5</f>
        <v>1759.9999999999998</v>
      </c>
      <c r="H27" s="11">
        <f>[1]полн!H27*2*5</f>
        <v>1583.9999999999998</v>
      </c>
      <c r="I27" s="11">
        <f>[1]полн!I27*2*5</f>
        <v>1407.9999999999998</v>
      </c>
      <c r="J27" s="11">
        <f>[1]полн!J27*2*5</f>
        <v>1232</v>
      </c>
      <c r="K27" s="11">
        <f>[1]полн!K27*2*5</f>
        <v>1056</v>
      </c>
      <c r="L27" s="11">
        <f>[1]полн!L27*2*5</f>
        <v>880</v>
      </c>
      <c r="M27" s="11">
        <f>[1]полн!M27*2*5</f>
        <v>704</v>
      </c>
      <c r="N27" s="11">
        <f>[1]полн!N27*2*5</f>
        <v>528</v>
      </c>
      <c r="O27" s="11">
        <f>[1]полн!O27*2*5</f>
        <v>352</v>
      </c>
      <c r="P27" s="11">
        <f>[1]полн!P27*2*5</f>
        <v>176</v>
      </c>
      <c r="Q27" s="10">
        <f>[1]полн!Q27*2*5</f>
        <v>176</v>
      </c>
      <c r="R27" s="11">
        <f>[1]полн!R27*2*5</f>
        <v>176</v>
      </c>
      <c r="S27" s="11">
        <f>[1]полн!S27*2*5</f>
        <v>352</v>
      </c>
      <c r="T27" s="11">
        <f>[1]полн!T27*2*5</f>
        <v>528</v>
      </c>
      <c r="U27" s="11">
        <f>[1]полн!U27*2*5</f>
        <v>704</v>
      </c>
      <c r="V27" s="11">
        <f>[1]полн!V27*2*5</f>
        <v>880</v>
      </c>
    </row>
    <row r="28" spans="1:22" ht="19.5" customHeight="1">
      <c r="A28" s="5"/>
      <c r="C28" s="9">
        <v>14</v>
      </c>
      <c r="D28" s="11">
        <f>[1]полн!D28*2*5</f>
        <v>2463.9999999999995</v>
      </c>
      <c r="E28" s="11">
        <f>[1]полн!E28*2*5</f>
        <v>2287.9999999999995</v>
      </c>
      <c r="F28" s="11">
        <f>[1]полн!F28*2*5</f>
        <v>2111.9999999999995</v>
      </c>
      <c r="G28" s="11">
        <f>[1]полн!G28*2*5</f>
        <v>1935.9999999999995</v>
      </c>
      <c r="H28" s="11">
        <f>[1]полн!H28*2*5</f>
        <v>1759.9999999999998</v>
      </c>
      <c r="I28" s="11">
        <f>[1]полн!I28*2*5</f>
        <v>1583.9999999999998</v>
      </c>
      <c r="J28" s="11">
        <f>[1]полн!J28*2*5</f>
        <v>1407.9999999999998</v>
      </c>
      <c r="K28" s="11">
        <f>[1]полн!K28*2*5</f>
        <v>1232</v>
      </c>
      <c r="L28" s="11">
        <f>[1]полн!L28*2*5</f>
        <v>1056</v>
      </c>
      <c r="M28" s="11">
        <f>[1]полн!M28*2*5</f>
        <v>880</v>
      </c>
      <c r="N28" s="11">
        <f>[1]полн!N28*2*5</f>
        <v>704</v>
      </c>
      <c r="O28" s="11">
        <f>[1]полн!O28*2*5</f>
        <v>528</v>
      </c>
      <c r="P28" s="11">
        <f>[1]полн!P28*2*5</f>
        <v>352</v>
      </c>
      <c r="Q28" s="11">
        <f>[1]полн!Q28*2*5</f>
        <v>176</v>
      </c>
      <c r="R28" s="10">
        <f>[1]полн!R28*2*5</f>
        <v>176</v>
      </c>
      <c r="S28" s="11">
        <f>[1]полн!S28*2*5</f>
        <v>176</v>
      </c>
      <c r="T28" s="11">
        <f>[1]полн!T28*2*5</f>
        <v>352</v>
      </c>
      <c r="U28" s="11">
        <f>[1]полн!U28*2*5</f>
        <v>528</v>
      </c>
      <c r="V28" s="11">
        <f>[1]полн!V28*2*5</f>
        <v>704</v>
      </c>
    </row>
    <row r="29" spans="1:22" ht="19.5" customHeight="1">
      <c r="A29" s="5"/>
      <c r="C29" s="9">
        <v>15</v>
      </c>
      <c r="D29" s="11">
        <f>[1]полн!D29*2*5</f>
        <v>2639.9999999999995</v>
      </c>
      <c r="E29" s="11">
        <f>[1]полн!E29*2*5</f>
        <v>2463.9999999999995</v>
      </c>
      <c r="F29" s="11">
        <f>[1]полн!F29*2*5</f>
        <v>2287.9999999999995</v>
      </c>
      <c r="G29" s="11">
        <f>[1]полн!G29*2*5</f>
        <v>2111.9999999999995</v>
      </c>
      <c r="H29" s="11">
        <f>[1]полн!H29*2*5</f>
        <v>1935.9999999999995</v>
      </c>
      <c r="I29" s="11">
        <f>[1]полн!I29*2*5</f>
        <v>1759.9999999999998</v>
      </c>
      <c r="J29" s="11">
        <f>[1]полн!J29*2*5</f>
        <v>1583.9999999999998</v>
      </c>
      <c r="K29" s="11">
        <f>[1]полн!K29*2*5</f>
        <v>1407.9999999999998</v>
      </c>
      <c r="L29" s="11">
        <f>[1]полн!L29*2*5</f>
        <v>1232</v>
      </c>
      <c r="M29" s="11">
        <f>[1]полн!M29*2*5</f>
        <v>1056</v>
      </c>
      <c r="N29" s="11">
        <f>[1]полн!N29*2*5</f>
        <v>880</v>
      </c>
      <c r="O29" s="11">
        <f>[1]полн!O29*2*5</f>
        <v>704</v>
      </c>
      <c r="P29" s="11">
        <f>[1]полн!P29*2*5</f>
        <v>528</v>
      </c>
      <c r="Q29" s="11">
        <f>[1]полн!Q29*2*5</f>
        <v>352</v>
      </c>
      <c r="R29" s="11">
        <f>[1]полн!R29*2*5</f>
        <v>176</v>
      </c>
      <c r="S29" s="10">
        <f>[1]полн!S29*2*5</f>
        <v>176</v>
      </c>
      <c r="T29" s="11">
        <f>[1]полн!T29*2*5</f>
        <v>176</v>
      </c>
      <c r="U29" s="11">
        <f>[1]полн!U29*2*5</f>
        <v>352</v>
      </c>
      <c r="V29" s="11">
        <f>[1]полн!V29*2*5</f>
        <v>528</v>
      </c>
    </row>
    <row r="30" spans="1:22" ht="19.5" customHeight="1">
      <c r="A30" s="5"/>
      <c r="C30" s="9">
        <v>16</v>
      </c>
      <c r="D30" s="11">
        <f>[1]полн!D30*2*5</f>
        <v>2815.9999999999995</v>
      </c>
      <c r="E30" s="11">
        <f>[1]полн!E30*2*5</f>
        <v>2639.9999999999995</v>
      </c>
      <c r="F30" s="11">
        <f>[1]полн!F30*2*5</f>
        <v>2463.9999999999995</v>
      </c>
      <c r="G30" s="11">
        <f>[1]полн!G30*2*5</f>
        <v>2287.9999999999995</v>
      </c>
      <c r="H30" s="11">
        <f>[1]полн!H30*2*5</f>
        <v>2111.9999999999995</v>
      </c>
      <c r="I30" s="11">
        <f>[1]полн!I30*2*5</f>
        <v>1935.9999999999995</v>
      </c>
      <c r="J30" s="11">
        <f>[1]полн!J30*2*5</f>
        <v>1759.9999999999998</v>
      </c>
      <c r="K30" s="11">
        <f>[1]полн!K30*2*5</f>
        <v>1583.9999999999998</v>
      </c>
      <c r="L30" s="11">
        <f>[1]полн!L30*2*5</f>
        <v>1407.9999999999998</v>
      </c>
      <c r="M30" s="11">
        <f>[1]полн!M30*2*5</f>
        <v>1232</v>
      </c>
      <c r="N30" s="11">
        <f>[1]полн!N30*2*5</f>
        <v>1056</v>
      </c>
      <c r="O30" s="11">
        <f>[1]полн!O30*2*5</f>
        <v>880</v>
      </c>
      <c r="P30" s="11">
        <f>[1]полн!P30*2*5</f>
        <v>704</v>
      </c>
      <c r="Q30" s="11">
        <f>[1]полн!Q30*2*5</f>
        <v>528</v>
      </c>
      <c r="R30" s="11">
        <f>[1]полн!R30*2*5</f>
        <v>352</v>
      </c>
      <c r="S30" s="11">
        <f>[1]полн!S30*2*5</f>
        <v>176</v>
      </c>
      <c r="T30" s="10">
        <f>[1]полн!T30*2*5</f>
        <v>176</v>
      </c>
      <c r="U30" s="11">
        <f>[1]полн!U30*2*5</f>
        <v>176</v>
      </c>
      <c r="V30" s="11">
        <f>[1]полн!V30*2*5</f>
        <v>352</v>
      </c>
    </row>
    <row r="31" spans="1:22" ht="19.5" customHeight="1">
      <c r="A31" s="5"/>
      <c r="C31" s="9">
        <v>17</v>
      </c>
      <c r="D31" s="11">
        <f>[1]полн!D31*2*5</f>
        <v>2992</v>
      </c>
      <c r="E31" s="11">
        <f>[1]полн!E31*2*5</f>
        <v>2815.9999999999995</v>
      </c>
      <c r="F31" s="11">
        <f>[1]полн!F31*2*5</f>
        <v>2639.9999999999995</v>
      </c>
      <c r="G31" s="11">
        <f>[1]полн!G31*2*5</f>
        <v>2463.9999999999995</v>
      </c>
      <c r="H31" s="11">
        <f>[1]полн!H31*2*5</f>
        <v>2287.9999999999995</v>
      </c>
      <c r="I31" s="11">
        <f>[1]полн!I31*2*5</f>
        <v>2111.9999999999995</v>
      </c>
      <c r="J31" s="11">
        <f>[1]полн!J31*2*5</f>
        <v>1935.9999999999995</v>
      </c>
      <c r="K31" s="11">
        <f>[1]полн!K31*2*5</f>
        <v>1759.9999999999998</v>
      </c>
      <c r="L31" s="11">
        <f>[1]полн!L31*2*5</f>
        <v>1583.9999999999998</v>
      </c>
      <c r="M31" s="11">
        <f>[1]полн!M31*2*5</f>
        <v>1407.9999999999998</v>
      </c>
      <c r="N31" s="11">
        <f>[1]полн!N31*2*5</f>
        <v>1232</v>
      </c>
      <c r="O31" s="11">
        <f>[1]полн!O31*2*5</f>
        <v>1056</v>
      </c>
      <c r="P31" s="11">
        <f>[1]полн!P31*2*5</f>
        <v>880</v>
      </c>
      <c r="Q31" s="11">
        <f>[1]полн!Q31*2*5</f>
        <v>704</v>
      </c>
      <c r="R31" s="11">
        <f>[1]полн!R31*2*5</f>
        <v>528</v>
      </c>
      <c r="S31" s="11">
        <f>[1]полн!S31*2*5</f>
        <v>352</v>
      </c>
      <c r="T31" s="11">
        <f>[1]полн!T31*2*5</f>
        <v>176</v>
      </c>
      <c r="U31" s="10">
        <f>[1]полн!U31*2*5</f>
        <v>176</v>
      </c>
      <c r="V31" s="11">
        <f>[1]полн!V31*2*5</f>
        <v>176</v>
      </c>
    </row>
    <row r="32" spans="1:22" ht="18.75" customHeight="1">
      <c r="A32" s="5"/>
      <c r="C32" s="9">
        <v>18</v>
      </c>
      <c r="D32" s="11">
        <f>[1]полн!D32*2*5</f>
        <v>3168</v>
      </c>
      <c r="E32" s="11">
        <f>[1]полн!E32*2*5</f>
        <v>2992</v>
      </c>
      <c r="F32" s="11">
        <f>[1]полн!F32*2*5</f>
        <v>2815.9999999999995</v>
      </c>
      <c r="G32" s="11">
        <f>[1]полн!G32*2*5</f>
        <v>2639.9999999999995</v>
      </c>
      <c r="H32" s="11">
        <f>[1]полн!H32*2*5</f>
        <v>2463.9999999999995</v>
      </c>
      <c r="I32" s="11">
        <f>[1]полн!I32*2*5</f>
        <v>2287.9999999999995</v>
      </c>
      <c r="J32" s="11">
        <f>[1]полн!J32*2*5</f>
        <v>2111.9999999999995</v>
      </c>
      <c r="K32" s="11">
        <f>[1]полн!K32*2*5</f>
        <v>1935.9999999999995</v>
      </c>
      <c r="L32" s="11">
        <f>[1]полн!L32*2*5</f>
        <v>1759.9999999999998</v>
      </c>
      <c r="M32" s="11">
        <f>[1]полн!M32*2*5</f>
        <v>1583.9999999999998</v>
      </c>
      <c r="N32" s="11">
        <f>[1]полн!N32*2*5</f>
        <v>1407.9999999999998</v>
      </c>
      <c r="O32" s="11">
        <f>[1]полн!O32*2*5</f>
        <v>1232</v>
      </c>
      <c r="P32" s="11">
        <f>[1]полн!P32*2*5</f>
        <v>1056</v>
      </c>
      <c r="Q32" s="11">
        <f>[1]полн!Q32*2*5</f>
        <v>880</v>
      </c>
      <c r="R32" s="11">
        <f>[1]полн!R32*2*5</f>
        <v>704</v>
      </c>
      <c r="S32" s="11">
        <f>[1]полн!S32*2*5</f>
        <v>528</v>
      </c>
      <c r="T32" s="11">
        <f>[1]полн!T32*2*5</f>
        <v>352</v>
      </c>
      <c r="U32" s="11">
        <f>[1]полн!U32*2*5</f>
        <v>176</v>
      </c>
      <c r="V32" s="10">
        <f>[1]полн!V32*2*5</f>
        <v>176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1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ROUNDDOWN([1]полн!D14*2*14,0)</f>
        <v>492</v>
      </c>
      <c r="E14" s="13">
        <f>ROUNDDOWN([1]полн!E14*2*14,0)</f>
        <v>492</v>
      </c>
      <c r="F14" s="13">
        <f>ROUNDDOWN([1]полн!F14*2*14,0)</f>
        <v>985</v>
      </c>
      <c r="G14" s="13">
        <f>ROUNDDOWN([1]полн!G14*2*14,0)</f>
        <v>1478</v>
      </c>
      <c r="H14" s="13">
        <f>ROUNDDOWN([1]полн!H14*2*14,0)</f>
        <v>1971</v>
      </c>
      <c r="I14" s="13">
        <f>ROUNDDOWN([1]полн!I14*2*14,0)</f>
        <v>2464</v>
      </c>
      <c r="J14" s="13">
        <f>ROUNDDOWN([1]полн!J14*2*14,0)</f>
        <v>2956</v>
      </c>
      <c r="K14" s="13">
        <f>ROUNDDOWN([1]полн!K14*2*14,0)</f>
        <v>3449</v>
      </c>
      <c r="L14" s="13">
        <f>ROUNDDOWN([1]полн!L14*2*14,0)</f>
        <v>3942</v>
      </c>
      <c r="M14" s="13">
        <f>ROUNDDOWN([1]полн!M14*2*14,0)</f>
        <v>4435</v>
      </c>
      <c r="N14" s="13">
        <f>ROUNDDOWN([1]полн!N14*2*14,0)</f>
        <v>4928</v>
      </c>
      <c r="O14" s="13">
        <f>ROUNDDOWN([1]полн!O14*2*14,0)</f>
        <v>5420</v>
      </c>
      <c r="P14" s="13">
        <f>ROUNDDOWN([1]полн!P14*2*14,0)</f>
        <v>5913</v>
      </c>
      <c r="Q14" s="13">
        <f>ROUNDDOWN([1]полн!Q14*2*14,0)</f>
        <v>6406</v>
      </c>
      <c r="R14" s="13">
        <f>ROUNDDOWN([1]полн!R14*2*14,0)</f>
        <v>6899</v>
      </c>
      <c r="S14" s="13">
        <f>ROUNDDOWN([1]полн!S14*2*14,0)</f>
        <v>7392</v>
      </c>
      <c r="T14" s="13">
        <f>ROUNDDOWN([1]полн!T14*2*14,0)</f>
        <v>7884</v>
      </c>
      <c r="U14" s="13">
        <f>ROUNDDOWN([1]полн!U14*2*14,0)</f>
        <v>8377</v>
      </c>
      <c r="V14" s="13">
        <f>ROUNDDOWN([1]полн!V14*2*14,0)</f>
        <v>8870</v>
      </c>
    </row>
    <row r="15" spans="1:22" ht="19.5" customHeight="1">
      <c r="A15" s="5"/>
      <c r="C15" s="9">
        <v>1</v>
      </c>
      <c r="D15" s="13">
        <f>ROUNDDOWN([1]полн!D15*2*14,0)</f>
        <v>492</v>
      </c>
      <c r="E15" s="12">
        <f>ROUNDDOWN([1]полн!E15*2*14,0)</f>
        <v>492</v>
      </c>
      <c r="F15" s="13">
        <f>ROUNDDOWN([1]полн!F15*2*14,0)</f>
        <v>492</v>
      </c>
      <c r="G15" s="13">
        <f>ROUNDDOWN([1]полн!G15*2*14,0)</f>
        <v>985</v>
      </c>
      <c r="H15" s="13">
        <f>ROUNDDOWN([1]полн!H15*2*14,0)</f>
        <v>1478</v>
      </c>
      <c r="I15" s="13">
        <f>ROUNDDOWN([1]полн!I15*2*14,0)</f>
        <v>1971</v>
      </c>
      <c r="J15" s="13">
        <f>ROUNDDOWN([1]полн!J15*2*14,0)</f>
        <v>2464</v>
      </c>
      <c r="K15" s="13">
        <f>ROUNDDOWN([1]полн!K15*2*14,0)</f>
        <v>2956</v>
      </c>
      <c r="L15" s="13">
        <f>ROUNDDOWN([1]полн!L15*2*14,0)</f>
        <v>3449</v>
      </c>
      <c r="M15" s="13">
        <f>ROUNDDOWN([1]полн!M15*2*14,0)</f>
        <v>3942</v>
      </c>
      <c r="N15" s="13">
        <f>ROUNDDOWN([1]полн!N15*2*14,0)</f>
        <v>4435</v>
      </c>
      <c r="O15" s="13">
        <f>ROUNDDOWN([1]полн!O15*2*14,0)</f>
        <v>4928</v>
      </c>
      <c r="P15" s="13">
        <f>ROUNDDOWN([1]полн!P15*2*14,0)</f>
        <v>5420</v>
      </c>
      <c r="Q15" s="13">
        <f>ROUNDDOWN([1]полн!Q15*2*14,0)</f>
        <v>5913</v>
      </c>
      <c r="R15" s="13">
        <f>ROUNDDOWN([1]полн!R15*2*14,0)</f>
        <v>6406</v>
      </c>
      <c r="S15" s="13">
        <f>ROUNDDOWN([1]полн!S15*2*14,0)</f>
        <v>6899</v>
      </c>
      <c r="T15" s="13">
        <f>ROUNDDOWN([1]полн!T15*2*14,0)</f>
        <v>7392</v>
      </c>
      <c r="U15" s="13">
        <f>ROUNDDOWN([1]полн!U15*2*14,0)</f>
        <v>7884</v>
      </c>
      <c r="V15" s="13">
        <f>ROUNDDOWN([1]полн!V15*2*14,0)</f>
        <v>8377</v>
      </c>
    </row>
    <row r="16" spans="1:22" ht="19.5" customHeight="1">
      <c r="A16" s="5"/>
      <c r="C16" s="9">
        <v>2</v>
      </c>
      <c r="D16" s="13">
        <f>ROUNDDOWN([1]полн!D16*2*14,0)</f>
        <v>985</v>
      </c>
      <c r="E16" s="13">
        <f>ROUNDDOWN([1]полн!E16*2*14,0)</f>
        <v>492</v>
      </c>
      <c r="F16" s="12">
        <f>ROUNDDOWN([1]полн!F16*2*14,0)</f>
        <v>492</v>
      </c>
      <c r="G16" s="13">
        <f>ROUNDDOWN([1]полн!G16*2*14,0)</f>
        <v>492</v>
      </c>
      <c r="H16" s="13">
        <f>ROUNDDOWN([1]полн!H16*2*14,0)</f>
        <v>985</v>
      </c>
      <c r="I16" s="13">
        <f>ROUNDDOWN([1]полн!I16*2*14,0)</f>
        <v>1478</v>
      </c>
      <c r="J16" s="13">
        <f>ROUNDDOWN([1]полн!J16*2*14,0)</f>
        <v>1971</v>
      </c>
      <c r="K16" s="13">
        <f>ROUNDDOWN([1]полн!K16*2*14,0)</f>
        <v>2464</v>
      </c>
      <c r="L16" s="13">
        <f>ROUNDDOWN([1]полн!L16*2*14,0)</f>
        <v>2956</v>
      </c>
      <c r="M16" s="13">
        <f>ROUNDDOWN([1]полн!M16*2*14,0)</f>
        <v>3449</v>
      </c>
      <c r="N16" s="13">
        <f>ROUNDDOWN([1]полн!N16*2*14,0)</f>
        <v>3942</v>
      </c>
      <c r="O16" s="13">
        <f>ROUNDDOWN([1]полн!O16*2*14,0)</f>
        <v>4435</v>
      </c>
      <c r="P16" s="13">
        <f>ROUNDDOWN([1]полн!P16*2*14,0)</f>
        <v>4928</v>
      </c>
      <c r="Q16" s="13">
        <f>ROUNDDOWN([1]полн!Q16*2*14,0)</f>
        <v>5420</v>
      </c>
      <c r="R16" s="13">
        <f>ROUNDDOWN([1]полн!R16*2*14,0)</f>
        <v>5913</v>
      </c>
      <c r="S16" s="13">
        <f>ROUNDDOWN([1]полн!S16*2*14,0)</f>
        <v>6406</v>
      </c>
      <c r="T16" s="13">
        <f>ROUNDDOWN([1]полн!T16*2*14,0)</f>
        <v>6899</v>
      </c>
      <c r="U16" s="13">
        <f>ROUNDDOWN([1]полн!U16*2*14,0)</f>
        <v>7392</v>
      </c>
      <c r="V16" s="13">
        <f>ROUNDDOWN([1]полн!V16*2*14,0)</f>
        <v>7884</v>
      </c>
    </row>
    <row r="17" spans="1:22" ht="19.5" customHeight="1">
      <c r="A17" s="5"/>
      <c r="C17" s="9">
        <v>3</v>
      </c>
      <c r="D17" s="13">
        <f>ROUNDDOWN([1]полн!D17*2*14,0)</f>
        <v>1478</v>
      </c>
      <c r="E17" s="13">
        <f>ROUNDDOWN([1]полн!E17*2*14,0)</f>
        <v>985</v>
      </c>
      <c r="F17" s="13">
        <f>ROUNDDOWN([1]полн!F17*2*14,0)</f>
        <v>492</v>
      </c>
      <c r="G17" s="12">
        <f>ROUNDDOWN([1]полн!G17*2*14,0)</f>
        <v>492</v>
      </c>
      <c r="H17" s="13">
        <f>ROUNDDOWN([1]полн!H17*2*14,0)</f>
        <v>492</v>
      </c>
      <c r="I17" s="13">
        <f>ROUNDDOWN([1]полн!I17*2*14,0)</f>
        <v>985</v>
      </c>
      <c r="J17" s="13">
        <f>ROUNDDOWN([1]полн!J17*2*14,0)</f>
        <v>1478</v>
      </c>
      <c r="K17" s="13">
        <f>ROUNDDOWN([1]полн!K17*2*14,0)</f>
        <v>1971</v>
      </c>
      <c r="L17" s="13">
        <f>ROUNDDOWN([1]полн!L17*2*14,0)</f>
        <v>2464</v>
      </c>
      <c r="M17" s="13">
        <f>ROUNDDOWN([1]полн!M17*2*14,0)</f>
        <v>2956</v>
      </c>
      <c r="N17" s="13">
        <f>ROUNDDOWN([1]полн!N17*2*14,0)</f>
        <v>3449</v>
      </c>
      <c r="O17" s="13">
        <f>ROUNDDOWN([1]полн!O17*2*14,0)</f>
        <v>3942</v>
      </c>
      <c r="P17" s="13">
        <f>ROUNDDOWN([1]полн!P17*2*14,0)</f>
        <v>4435</v>
      </c>
      <c r="Q17" s="13">
        <f>ROUNDDOWN([1]полн!Q17*2*14,0)</f>
        <v>4928</v>
      </c>
      <c r="R17" s="13">
        <f>ROUNDDOWN([1]полн!R17*2*14,0)</f>
        <v>5420</v>
      </c>
      <c r="S17" s="13">
        <f>ROUNDDOWN([1]полн!S17*2*14,0)</f>
        <v>5913</v>
      </c>
      <c r="T17" s="13">
        <f>ROUNDDOWN([1]полн!T17*2*14,0)</f>
        <v>6406</v>
      </c>
      <c r="U17" s="13">
        <f>ROUNDDOWN([1]полн!U17*2*14,0)</f>
        <v>6899</v>
      </c>
      <c r="V17" s="13">
        <f>ROUNDDOWN([1]полн!V17*2*14,0)</f>
        <v>7392</v>
      </c>
    </row>
    <row r="18" spans="1:22" ht="19.5" customHeight="1">
      <c r="A18" s="5"/>
      <c r="C18" s="9">
        <v>4</v>
      </c>
      <c r="D18" s="13">
        <f>ROUNDDOWN([1]полн!D18*2*14,0)</f>
        <v>1971</v>
      </c>
      <c r="E18" s="13">
        <f>ROUNDDOWN([1]полн!E18*2*14,0)</f>
        <v>1478</v>
      </c>
      <c r="F18" s="13">
        <f>ROUNDDOWN([1]полн!F18*2*14,0)</f>
        <v>985</v>
      </c>
      <c r="G18" s="13">
        <f>ROUNDDOWN([1]полн!G18*2*14,0)</f>
        <v>492</v>
      </c>
      <c r="H18" s="12">
        <f>ROUNDDOWN([1]полн!H18*2*14,0)</f>
        <v>492</v>
      </c>
      <c r="I18" s="13">
        <f>ROUNDDOWN([1]полн!I18*2*14,0)</f>
        <v>492</v>
      </c>
      <c r="J18" s="13">
        <f>ROUNDDOWN([1]полн!J18*2*14,0)</f>
        <v>985</v>
      </c>
      <c r="K18" s="13">
        <f>ROUNDDOWN([1]полн!K18*2*14,0)</f>
        <v>1478</v>
      </c>
      <c r="L18" s="13">
        <f>ROUNDDOWN([1]полн!L18*2*14,0)</f>
        <v>1971</v>
      </c>
      <c r="M18" s="13">
        <f>ROUNDDOWN([1]полн!M18*2*14,0)</f>
        <v>2464</v>
      </c>
      <c r="N18" s="13">
        <f>ROUNDDOWN([1]полн!N18*2*14,0)</f>
        <v>2956</v>
      </c>
      <c r="O18" s="13">
        <f>ROUNDDOWN([1]полн!O18*2*14,0)</f>
        <v>3449</v>
      </c>
      <c r="P18" s="13">
        <f>ROUNDDOWN([1]полн!P18*2*14,0)</f>
        <v>3942</v>
      </c>
      <c r="Q18" s="13">
        <f>ROUNDDOWN([1]полн!Q18*2*14,0)</f>
        <v>4435</v>
      </c>
      <c r="R18" s="13">
        <f>ROUNDDOWN([1]полн!R18*2*14,0)</f>
        <v>4928</v>
      </c>
      <c r="S18" s="13">
        <f>ROUNDDOWN([1]полн!S18*2*14,0)</f>
        <v>5420</v>
      </c>
      <c r="T18" s="13">
        <f>ROUNDDOWN([1]полн!T18*2*14,0)</f>
        <v>5913</v>
      </c>
      <c r="U18" s="13">
        <f>ROUNDDOWN([1]полн!U18*2*14,0)</f>
        <v>6406</v>
      </c>
      <c r="V18" s="13">
        <f>ROUNDDOWN([1]полн!V18*2*14,0)</f>
        <v>6899</v>
      </c>
    </row>
    <row r="19" spans="1:22" ht="19.5" customHeight="1">
      <c r="A19" s="5"/>
      <c r="C19" s="9">
        <v>5</v>
      </c>
      <c r="D19" s="13">
        <f>ROUNDDOWN([1]полн!D19*2*14,0)</f>
        <v>2464</v>
      </c>
      <c r="E19" s="13">
        <f>ROUNDDOWN([1]полн!E19*2*14,0)</f>
        <v>1971</v>
      </c>
      <c r="F19" s="13">
        <f>ROUNDDOWN([1]полн!F19*2*14,0)</f>
        <v>1478</v>
      </c>
      <c r="G19" s="13">
        <f>ROUNDDOWN([1]полн!G19*2*14,0)</f>
        <v>985</v>
      </c>
      <c r="H19" s="13">
        <f>ROUNDDOWN([1]полн!H19*2*14,0)</f>
        <v>492</v>
      </c>
      <c r="I19" s="12">
        <f>ROUNDDOWN([1]полн!I19*2*14,0)</f>
        <v>492</v>
      </c>
      <c r="J19" s="13">
        <f>ROUNDDOWN([1]полн!J19*2*14,0)</f>
        <v>492</v>
      </c>
      <c r="K19" s="13">
        <f>ROUNDDOWN([1]полн!K19*2*14,0)</f>
        <v>985</v>
      </c>
      <c r="L19" s="13">
        <f>ROUNDDOWN([1]полн!L19*2*14,0)</f>
        <v>1478</v>
      </c>
      <c r="M19" s="13">
        <f>ROUNDDOWN([1]полн!M19*2*14,0)</f>
        <v>1971</v>
      </c>
      <c r="N19" s="13">
        <f>ROUNDDOWN([1]полн!N19*2*14,0)</f>
        <v>2464</v>
      </c>
      <c r="O19" s="13">
        <f>ROUNDDOWN([1]полн!O19*2*14,0)</f>
        <v>2956</v>
      </c>
      <c r="P19" s="13">
        <f>ROUNDDOWN([1]полн!P19*2*14,0)</f>
        <v>3449</v>
      </c>
      <c r="Q19" s="13">
        <f>ROUNDDOWN([1]полн!Q19*2*14,0)</f>
        <v>3942</v>
      </c>
      <c r="R19" s="13">
        <f>ROUNDDOWN([1]полн!R19*2*14,0)</f>
        <v>4435</v>
      </c>
      <c r="S19" s="13">
        <f>ROUNDDOWN([1]полн!S19*2*14,0)</f>
        <v>4928</v>
      </c>
      <c r="T19" s="13">
        <f>ROUNDDOWN([1]полн!T19*2*14,0)</f>
        <v>5420</v>
      </c>
      <c r="U19" s="13">
        <f>ROUNDDOWN([1]полн!U19*2*14,0)</f>
        <v>5913</v>
      </c>
      <c r="V19" s="13">
        <f>ROUNDDOWN([1]полн!V19*2*14,0)</f>
        <v>6406</v>
      </c>
    </row>
    <row r="20" spans="1:22" ht="19.5" customHeight="1">
      <c r="A20" s="5"/>
      <c r="C20" s="9">
        <v>6</v>
      </c>
      <c r="D20" s="13">
        <f>ROUNDDOWN([1]полн!D20*2*14,0)</f>
        <v>2956</v>
      </c>
      <c r="E20" s="13">
        <f>ROUNDDOWN([1]полн!E20*2*14,0)</f>
        <v>2464</v>
      </c>
      <c r="F20" s="13">
        <f>ROUNDDOWN([1]полн!F20*2*14,0)</f>
        <v>1971</v>
      </c>
      <c r="G20" s="13">
        <f>ROUNDDOWN([1]полн!G20*2*14,0)</f>
        <v>1478</v>
      </c>
      <c r="H20" s="13">
        <f>ROUNDDOWN([1]полн!H20*2*14,0)</f>
        <v>985</v>
      </c>
      <c r="I20" s="13">
        <f>ROUNDDOWN([1]полн!I20*2*14,0)</f>
        <v>492</v>
      </c>
      <c r="J20" s="12">
        <f>ROUNDDOWN([1]полн!J20*2*14,0)</f>
        <v>492</v>
      </c>
      <c r="K20" s="13">
        <f>ROUNDDOWN([1]полн!K20*2*14,0)</f>
        <v>492</v>
      </c>
      <c r="L20" s="13">
        <f>ROUNDDOWN([1]полн!L20*2*14,0)</f>
        <v>985</v>
      </c>
      <c r="M20" s="13">
        <f>ROUNDDOWN([1]полн!M20*2*14,0)</f>
        <v>1478</v>
      </c>
      <c r="N20" s="13">
        <f>ROUNDDOWN([1]полн!N20*2*14,0)</f>
        <v>1971</v>
      </c>
      <c r="O20" s="13">
        <f>ROUNDDOWN([1]полн!O20*2*14,0)</f>
        <v>2464</v>
      </c>
      <c r="P20" s="13">
        <f>ROUNDDOWN([1]полн!P20*2*14,0)</f>
        <v>2956</v>
      </c>
      <c r="Q20" s="13">
        <f>ROUNDDOWN([1]полн!Q20*2*14,0)</f>
        <v>3449</v>
      </c>
      <c r="R20" s="13">
        <f>ROUNDDOWN([1]полн!R20*2*14,0)</f>
        <v>3942</v>
      </c>
      <c r="S20" s="13">
        <f>ROUNDDOWN([1]полн!S20*2*14,0)</f>
        <v>4435</v>
      </c>
      <c r="T20" s="13">
        <f>ROUNDDOWN([1]полн!T20*2*14,0)</f>
        <v>4928</v>
      </c>
      <c r="U20" s="13">
        <f>ROUNDDOWN([1]полн!U20*2*14,0)</f>
        <v>5420</v>
      </c>
      <c r="V20" s="13">
        <f>ROUNDDOWN([1]полн!V20*2*14,0)</f>
        <v>5913</v>
      </c>
    </row>
    <row r="21" spans="1:22" ht="19.5" customHeight="1">
      <c r="A21" s="5"/>
      <c r="C21" s="9">
        <v>7</v>
      </c>
      <c r="D21" s="13">
        <f>ROUNDDOWN([1]полн!D21*2*14,0)</f>
        <v>3449</v>
      </c>
      <c r="E21" s="13">
        <f>ROUNDDOWN([1]полн!E21*2*14,0)</f>
        <v>2956</v>
      </c>
      <c r="F21" s="13">
        <f>ROUNDDOWN([1]полн!F21*2*14,0)</f>
        <v>2464</v>
      </c>
      <c r="G21" s="13">
        <f>ROUNDDOWN([1]полн!G21*2*14,0)</f>
        <v>1971</v>
      </c>
      <c r="H21" s="13">
        <f>ROUNDDOWN([1]полн!H21*2*14,0)</f>
        <v>1478</v>
      </c>
      <c r="I21" s="13">
        <f>ROUNDDOWN([1]полн!I21*2*14,0)</f>
        <v>985</v>
      </c>
      <c r="J21" s="13">
        <f>ROUNDDOWN([1]полн!J21*2*14,0)</f>
        <v>492</v>
      </c>
      <c r="K21" s="12">
        <f>ROUNDDOWN([1]полн!K21*2*14,0)</f>
        <v>492</v>
      </c>
      <c r="L21" s="13">
        <f>ROUNDDOWN([1]полн!L21*2*14,0)</f>
        <v>492</v>
      </c>
      <c r="M21" s="13">
        <f>ROUNDDOWN([1]полн!M21*2*14,0)</f>
        <v>985</v>
      </c>
      <c r="N21" s="13">
        <f>ROUNDDOWN([1]полн!N21*2*14,0)</f>
        <v>1478</v>
      </c>
      <c r="O21" s="13">
        <f>ROUNDDOWN([1]полн!O21*2*14,0)</f>
        <v>1971</v>
      </c>
      <c r="P21" s="13">
        <f>ROUNDDOWN([1]полн!P21*2*14,0)</f>
        <v>2464</v>
      </c>
      <c r="Q21" s="13">
        <f>ROUNDDOWN([1]полн!Q21*2*14,0)</f>
        <v>2956</v>
      </c>
      <c r="R21" s="13">
        <f>ROUNDDOWN([1]полн!R21*2*14,0)</f>
        <v>3449</v>
      </c>
      <c r="S21" s="13">
        <f>ROUNDDOWN([1]полн!S21*2*14,0)</f>
        <v>3942</v>
      </c>
      <c r="T21" s="13">
        <f>ROUNDDOWN([1]полн!T21*2*14,0)</f>
        <v>4435</v>
      </c>
      <c r="U21" s="13">
        <f>ROUNDDOWN([1]полн!U21*2*14,0)</f>
        <v>4928</v>
      </c>
      <c r="V21" s="13">
        <f>ROUNDDOWN([1]полн!V21*2*14,0)</f>
        <v>5420</v>
      </c>
    </row>
    <row r="22" spans="1:22" ht="19.5" customHeight="1">
      <c r="A22" s="5"/>
      <c r="C22" s="9">
        <v>8</v>
      </c>
      <c r="D22" s="13">
        <f>ROUNDDOWN([1]полн!D22*2*14,0)</f>
        <v>3942</v>
      </c>
      <c r="E22" s="13">
        <f>ROUNDDOWN([1]полн!E22*2*14,0)</f>
        <v>3449</v>
      </c>
      <c r="F22" s="13">
        <f>ROUNDDOWN([1]полн!F22*2*14,0)</f>
        <v>2956</v>
      </c>
      <c r="G22" s="13">
        <f>ROUNDDOWN([1]полн!G22*2*14,0)</f>
        <v>2464</v>
      </c>
      <c r="H22" s="13">
        <f>ROUNDDOWN([1]полн!H22*2*14,0)</f>
        <v>1971</v>
      </c>
      <c r="I22" s="13">
        <f>ROUNDDOWN([1]полн!I22*2*14,0)</f>
        <v>1478</v>
      </c>
      <c r="J22" s="13">
        <f>ROUNDDOWN([1]полн!J22*2*14,0)</f>
        <v>985</v>
      </c>
      <c r="K22" s="13">
        <f>ROUNDDOWN([1]полн!K22*2*14,0)</f>
        <v>492</v>
      </c>
      <c r="L22" s="12">
        <f>ROUNDDOWN([1]полн!L22*2*14,0)</f>
        <v>492</v>
      </c>
      <c r="M22" s="13">
        <f>ROUNDDOWN([1]полн!M22*2*14,0)</f>
        <v>492</v>
      </c>
      <c r="N22" s="13">
        <f>ROUNDDOWN([1]полн!N22*2*14,0)</f>
        <v>985</v>
      </c>
      <c r="O22" s="13">
        <f>ROUNDDOWN([1]полн!O22*2*14,0)</f>
        <v>1478</v>
      </c>
      <c r="P22" s="13">
        <f>ROUNDDOWN([1]полн!P22*2*14,0)</f>
        <v>1971</v>
      </c>
      <c r="Q22" s="13">
        <f>ROUNDDOWN([1]полн!Q22*2*14,0)</f>
        <v>2464</v>
      </c>
      <c r="R22" s="13">
        <f>ROUNDDOWN([1]полн!R22*2*14,0)</f>
        <v>2956</v>
      </c>
      <c r="S22" s="13">
        <f>ROUNDDOWN([1]полн!S22*2*14,0)</f>
        <v>3449</v>
      </c>
      <c r="T22" s="13">
        <f>ROUNDDOWN([1]полн!T22*2*14,0)</f>
        <v>3942</v>
      </c>
      <c r="U22" s="13">
        <f>ROUNDDOWN([1]полн!U22*2*14,0)</f>
        <v>4435</v>
      </c>
      <c r="V22" s="13">
        <f>ROUNDDOWN([1]полн!V22*2*14,0)</f>
        <v>4928</v>
      </c>
    </row>
    <row r="23" spans="1:22" ht="19.5" customHeight="1">
      <c r="A23" s="5"/>
      <c r="C23" s="9">
        <v>9</v>
      </c>
      <c r="D23" s="13">
        <f>ROUNDDOWN([1]полн!D23*2*14,0)</f>
        <v>4435</v>
      </c>
      <c r="E23" s="13">
        <f>ROUNDDOWN([1]полн!E23*2*14,0)</f>
        <v>3942</v>
      </c>
      <c r="F23" s="13">
        <f>ROUNDDOWN([1]полн!F23*2*14,0)</f>
        <v>3449</v>
      </c>
      <c r="G23" s="13">
        <f>ROUNDDOWN([1]полн!G23*2*14,0)</f>
        <v>2956</v>
      </c>
      <c r="H23" s="13">
        <f>ROUNDDOWN([1]полн!H23*2*14,0)</f>
        <v>2464</v>
      </c>
      <c r="I23" s="13">
        <f>ROUNDDOWN([1]полн!I23*2*14,0)</f>
        <v>1971</v>
      </c>
      <c r="J23" s="13">
        <f>ROUNDDOWN([1]полн!J23*2*14,0)</f>
        <v>1478</v>
      </c>
      <c r="K23" s="13">
        <f>ROUNDDOWN([1]полн!K23*2*14,0)</f>
        <v>985</v>
      </c>
      <c r="L23" s="13">
        <f>ROUNDDOWN([1]полн!L23*2*14,0)</f>
        <v>492</v>
      </c>
      <c r="M23" s="12">
        <f>ROUNDDOWN([1]полн!M23*2*14,0)</f>
        <v>492</v>
      </c>
      <c r="N23" s="13">
        <f>ROUNDDOWN([1]полн!N23*2*14,0)</f>
        <v>492</v>
      </c>
      <c r="O23" s="13">
        <f>ROUNDDOWN([1]полн!O23*2*14,0)</f>
        <v>985</v>
      </c>
      <c r="P23" s="13">
        <f>ROUNDDOWN([1]полн!P23*2*14,0)</f>
        <v>1478</v>
      </c>
      <c r="Q23" s="13">
        <f>ROUNDDOWN([1]полн!Q23*2*14,0)</f>
        <v>1971</v>
      </c>
      <c r="R23" s="13">
        <f>ROUNDDOWN([1]полн!R23*2*14,0)</f>
        <v>2464</v>
      </c>
      <c r="S23" s="13">
        <f>ROUNDDOWN([1]полн!S23*2*14,0)</f>
        <v>2956</v>
      </c>
      <c r="T23" s="13">
        <f>ROUNDDOWN([1]полн!T23*2*14,0)</f>
        <v>3449</v>
      </c>
      <c r="U23" s="13">
        <f>ROUNDDOWN([1]полн!U23*2*14,0)</f>
        <v>3942</v>
      </c>
      <c r="V23" s="13">
        <f>ROUNDDOWN([1]полн!V23*2*14,0)</f>
        <v>4435</v>
      </c>
    </row>
    <row r="24" spans="1:22" ht="19.5" customHeight="1">
      <c r="A24" s="5"/>
      <c r="C24" s="9">
        <v>10</v>
      </c>
      <c r="D24" s="13">
        <f>ROUNDDOWN([1]полн!D24*2*14,0)</f>
        <v>4928</v>
      </c>
      <c r="E24" s="13">
        <f>ROUNDDOWN([1]полн!E24*2*14,0)</f>
        <v>4435</v>
      </c>
      <c r="F24" s="13">
        <f>ROUNDDOWN([1]полн!F24*2*14,0)</f>
        <v>3942</v>
      </c>
      <c r="G24" s="13">
        <f>ROUNDDOWN([1]полн!G24*2*14,0)</f>
        <v>3449</v>
      </c>
      <c r="H24" s="13">
        <f>ROUNDDOWN([1]полн!H24*2*14,0)</f>
        <v>2956</v>
      </c>
      <c r="I24" s="13">
        <f>ROUNDDOWN([1]полн!I24*2*14,0)</f>
        <v>2464</v>
      </c>
      <c r="J24" s="13">
        <f>ROUNDDOWN([1]полн!J24*2*14,0)</f>
        <v>1971</v>
      </c>
      <c r="K24" s="13">
        <f>ROUNDDOWN([1]полн!K24*2*14,0)</f>
        <v>1478</v>
      </c>
      <c r="L24" s="13">
        <f>ROUNDDOWN([1]полн!L24*2*14,0)</f>
        <v>985</v>
      </c>
      <c r="M24" s="13">
        <f>ROUNDDOWN([1]полн!M24*2*14,0)</f>
        <v>492</v>
      </c>
      <c r="N24" s="12">
        <f>ROUNDDOWN([1]полн!N24*2*14,0)</f>
        <v>492</v>
      </c>
      <c r="O24" s="13">
        <f>ROUNDDOWN([1]полн!O24*2*14,0)</f>
        <v>492</v>
      </c>
      <c r="P24" s="13">
        <f>ROUNDDOWN([1]полн!P24*2*14,0)</f>
        <v>985</v>
      </c>
      <c r="Q24" s="13">
        <f>ROUNDDOWN([1]полн!Q24*2*14,0)</f>
        <v>1478</v>
      </c>
      <c r="R24" s="13">
        <f>ROUNDDOWN([1]полн!R24*2*14,0)</f>
        <v>1971</v>
      </c>
      <c r="S24" s="13">
        <f>ROUNDDOWN([1]полн!S24*2*14,0)</f>
        <v>2464</v>
      </c>
      <c r="T24" s="13">
        <f>ROUNDDOWN([1]полн!T24*2*14,0)</f>
        <v>2956</v>
      </c>
      <c r="U24" s="13">
        <f>ROUNDDOWN([1]полн!U24*2*14,0)</f>
        <v>3449</v>
      </c>
      <c r="V24" s="13">
        <f>ROUNDDOWN([1]полн!V24*2*14,0)</f>
        <v>3942</v>
      </c>
    </row>
    <row r="25" spans="1:22" ht="19.5" customHeight="1">
      <c r="A25" s="5"/>
      <c r="C25" s="9">
        <v>11</v>
      </c>
      <c r="D25" s="13">
        <f>ROUNDDOWN([1]полн!D25*2*14,0)</f>
        <v>5420</v>
      </c>
      <c r="E25" s="13">
        <f>ROUNDDOWN([1]полн!E25*2*14,0)</f>
        <v>4928</v>
      </c>
      <c r="F25" s="13">
        <f>ROUNDDOWN([1]полн!F25*2*14,0)</f>
        <v>4435</v>
      </c>
      <c r="G25" s="13">
        <f>ROUNDDOWN([1]полн!G25*2*14,0)</f>
        <v>3942</v>
      </c>
      <c r="H25" s="13">
        <f>ROUNDDOWN([1]полн!H25*2*14,0)</f>
        <v>3449</v>
      </c>
      <c r="I25" s="13">
        <f>ROUNDDOWN([1]полн!I25*2*14,0)</f>
        <v>2956</v>
      </c>
      <c r="J25" s="13">
        <f>ROUNDDOWN([1]полн!J25*2*14,0)</f>
        <v>2464</v>
      </c>
      <c r="K25" s="13">
        <f>ROUNDDOWN([1]полн!K25*2*14,0)</f>
        <v>1971</v>
      </c>
      <c r="L25" s="13">
        <f>ROUNDDOWN([1]полн!L25*2*14,0)</f>
        <v>1478</v>
      </c>
      <c r="M25" s="13">
        <f>ROUNDDOWN([1]полн!M25*2*14,0)</f>
        <v>985</v>
      </c>
      <c r="N25" s="13">
        <f>ROUNDDOWN([1]полн!N25*2*14,0)</f>
        <v>492</v>
      </c>
      <c r="O25" s="12">
        <f>ROUNDDOWN([1]полн!O25*2*14,0)</f>
        <v>492</v>
      </c>
      <c r="P25" s="13">
        <f>ROUNDDOWN([1]полн!P25*2*14,0)</f>
        <v>492</v>
      </c>
      <c r="Q25" s="13">
        <f>ROUNDDOWN([1]полн!Q25*2*14,0)</f>
        <v>985</v>
      </c>
      <c r="R25" s="13">
        <f>ROUNDDOWN([1]полн!R25*2*14,0)</f>
        <v>1478</v>
      </c>
      <c r="S25" s="13">
        <f>ROUNDDOWN([1]полн!S25*2*14,0)</f>
        <v>1971</v>
      </c>
      <c r="T25" s="13">
        <f>ROUNDDOWN([1]полн!T25*2*14,0)</f>
        <v>2464</v>
      </c>
      <c r="U25" s="13">
        <f>ROUNDDOWN([1]полн!U25*2*14,0)</f>
        <v>2956</v>
      </c>
      <c r="V25" s="13">
        <f>ROUNDDOWN([1]полн!V25*2*14,0)</f>
        <v>3449</v>
      </c>
    </row>
    <row r="26" spans="1:22" ht="19.5" customHeight="1">
      <c r="A26" s="5"/>
      <c r="C26" s="9">
        <v>12</v>
      </c>
      <c r="D26" s="13">
        <f>ROUNDDOWN([1]полн!D26*2*14,0)</f>
        <v>5913</v>
      </c>
      <c r="E26" s="13">
        <f>ROUNDDOWN([1]полн!E26*2*14,0)</f>
        <v>5420</v>
      </c>
      <c r="F26" s="13">
        <f>ROUNDDOWN([1]полн!F26*2*14,0)</f>
        <v>4928</v>
      </c>
      <c r="G26" s="13">
        <f>ROUNDDOWN([1]полн!G26*2*14,0)</f>
        <v>4435</v>
      </c>
      <c r="H26" s="13">
        <f>ROUNDDOWN([1]полн!H26*2*14,0)</f>
        <v>3942</v>
      </c>
      <c r="I26" s="13">
        <f>ROUNDDOWN([1]полн!I26*2*14,0)</f>
        <v>3449</v>
      </c>
      <c r="J26" s="13">
        <f>ROUNDDOWN([1]полн!J26*2*14,0)</f>
        <v>2956</v>
      </c>
      <c r="K26" s="13">
        <f>ROUNDDOWN([1]полн!K26*2*14,0)</f>
        <v>2464</v>
      </c>
      <c r="L26" s="13">
        <f>ROUNDDOWN([1]полн!L26*2*14,0)</f>
        <v>1971</v>
      </c>
      <c r="M26" s="13">
        <f>ROUNDDOWN([1]полн!M26*2*14,0)</f>
        <v>1478</v>
      </c>
      <c r="N26" s="13">
        <f>ROUNDDOWN([1]полн!N26*2*14,0)</f>
        <v>985</v>
      </c>
      <c r="O26" s="13">
        <f>ROUNDDOWN([1]полн!O26*2*14,0)</f>
        <v>492</v>
      </c>
      <c r="P26" s="12">
        <f>ROUNDDOWN([1]полн!P26*2*14,0)</f>
        <v>492</v>
      </c>
      <c r="Q26" s="13">
        <f>ROUNDDOWN([1]полн!Q26*2*14,0)</f>
        <v>492</v>
      </c>
      <c r="R26" s="13">
        <f>ROUNDDOWN([1]полн!R26*2*14,0)</f>
        <v>985</v>
      </c>
      <c r="S26" s="13">
        <f>ROUNDDOWN([1]полн!S26*2*14,0)</f>
        <v>1478</v>
      </c>
      <c r="T26" s="13">
        <f>ROUNDDOWN([1]полн!T26*2*14,0)</f>
        <v>1971</v>
      </c>
      <c r="U26" s="13">
        <f>ROUNDDOWN([1]полн!U26*2*14,0)</f>
        <v>2464</v>
      </c>
      <c r="V26" s="13">
        <f>ROUNDDOWN([1]полн!V26*2*14,0)</f>
        <v>2956</v>
      </c>
    </row>
    <row r="27" spans="1:22" ht="19.5" customHeight="1">
      <c r="A27" s="5"/>
      <c r="C27" s="9">
        <v>13</v>
      </c>
      <c r="D27" s="13">
        <f>ROUNDDOWN([1]полн!D27*2*14,0)</f>
        <v>6406</v>
      </c>
      <c r="E27" s="13">
        <f>ROUNDDOWN([1]полн!E27*2*14,0)</f>
        <v>5913</v>
      </c>
      <c r="F27" s="13">
        <f>ROUNDDOWN([1]полн!F27*2*14,0)</f>
        <v>5420</v>
      </c>
      <c r="G27" s="13">
        <f>ROUNDDOWN([1]полн!G27*2*14,0)</f>
        <v>4928</v>
      </c>
      <c r="H27" s="13">
        <f>ROUNDDOWN([1]полн!H27*2*14,0)</f>
        <v>4435</v>
      </c>
      <c r="I27" s="13">
        <f>ROUNDDOWN([1]полн!I27*2*14,0)</f>
        <v>3942</v>
      </c>
      <c r="J27" s="13">
        <f>ROUNDDOWN([1]полн!J27*2*14,0)</f>
        <v>3449</v>
      </c>
      <c r="K27" s="13">
        <f>ROUNDDOWN([1]полн!K27*2*14,0)</f>
        <v>2956</v>
      </c>
      <c r="L27" s="13">
        <f>ROUNDDOWN([1]полн!L27*2*14,0)</f>
        <v>2464</v>
      </c>
      <c r="M27" s="13">
        <f>ROUNDDOWN([1]полн!M27*2*14,0)</f>
        <v>1971</v>
      </c>
      <c r="N27" s="13">
        <f>ROUNDDOWN([1]полн!N27*2*14,0)</f>
        <v>1478</v>
      </c>
      <c r="O27" s="13">
        <f>ROUNDDOWN([1]полн!O27*2*14,0)</f>
        <v>985</v>
      </c>
      <c r="P27" s="13">
        <f>ROUNDDOWN([1]полн!P27*2*14,0)</f>
        <v>492</v>
      </c>
      <c r="Q27" s="12">
        <f>ROUNDDOWN([1]полн!Q27*2*14,0)</f>
        <v>492</v>
      </c>
      <c r="R27" s="13">
        <f>ROUNDDOWN([1]полн!R27*2*14,0)</f>
        <v>492</v>
      </c>
      <c r="S27" s="13">
        <f>ROUNDDOWN([1]полн!S27*2*14,0)</f>
        <v>985</v>
      </c>
      <c r="T27" s="13">
        <f>ROUNDDOWN([1]полн!T27*2*14,0)</f>
        <v>1478</v>
      </c>
      <c r="U27" s="13">
        <f>ROUNDDOWN([1]полн!U27*2*14,0)</f>
        <v>1971</v>
      </c>
      <c r="V27" s="13">
        <f>ROUNDDOWN([1]полн!V27*2*14,0)</f>
        <v>2464</v>
      </c>
    </row>
    <row r="28" spans="1:22" ht="19.5" customHeight="1">
      <c r="A28" s="5"/>
      <c r="C28" s="9">
        <v>14</v>
      </c>
      <c r="D28" s="13">
        <f>ROUNDDOWN([1]полн!D28*2*14,0)</f>
        <v>6899</v>
      </c>
      <c r="E28" s="13">
        <f>ROUNDDOWN([1]полн!E28*2*14,0)</f>
        <v>6406</v>
      </c>
      <c r="F28" s="13">
        <f>ROUNDDOWN([1]полн!F28*2*14,0)</f>
        <v>5913</v>
      </c>
      <c r="G28" s="13">
        <f>ROUNDDOWN([1]полн!G28*2*14,0)</f>
        <v>5420</v>
      </c>
      <c r="H28" s="13">
        <f>ROUNDDOWN([1]полн!H28*2*14,0)</f>
        <v>4928</v>
      </c>
      <c r="I28" s="13">
        <f>ROUNDDOWN([1]полн!I28*2*14,0)</f>
        <v>4435</v>
      </c>
      <c r="J28" s="13">
        <f>ROUNDDOWN([1]полн!J28*2*14,0)</f>
        <v>3942</v>
      </c>
      <c r="K28" s="13">
        <f>ROUNDDOWN([1]полн!K28*2*14,0)</f>
        <v>3449</v>
      </c>
      <c r="L28" s="13">
        <f>ROUNDDOWN([1]полн!L28*2*14,0)</f>
        <v>2956</v>
      </c>
      <c r="M28" s="13">
        <f>ROUNDDOWN([1]полн!M28*2*14,0)</f>
        <v>2464</v>
      </c>
      <c r="N28" s="13">
        <f>ROUNDDOWN([1]полн!N28*2*14,0)</f>
        <v>1971</v>
      </c>
      <c r="O28" s="13">
        <f>ROUNDDOWN([1]полн!O28*2*14,0)</f>
        <v>1478</v>
      </c>
      <c r="P28" s="13">
        <f>ROUNDDOWN([1]полн!P28*2*14,0)</f>
        <v>985</v>
      </c>
      <c r="Q28" s="13">
        <f>ROUNDDOWN([1]полн!Q28*2*14,0)</f>
        <v>492</v>
      </c>
      <c r="R28" s="12">
        <f>ROUNDDOWN([1]полн!R28*2*14,0)</f>
        <v>492</v>
      </c>
      <c r="S28" s="13">
        <f>ROUNDDOWN([1]полн!S28*2*14,0)</f>
        <v>492</v>
      </c>
      <c r="T28" s="13">
        <f>ROUNDDOWN([1]полн!T28*2*14,0)</f>
        <v>985</v>
      </c>
      <c r="U28" s="13">
        <f>ROUNDDOWN([1]полн!U28*2*14,0)</f>
        <v>1478</v>
      </c>
      <c r="V28" s="13">
        <f>ROUNDDOWN([1]полн!V28*2*14,0)</f>
        <v>1971</v>
      </c>
    </row>
    <row r="29" spans="1:22" ht="19.5" customHeight="1">
      <c r="A29" s="5"/>
      <c r="C29" s="9">
        <v>15</v>
      </c>
      <c r="D29" s="13">
        <f>ROUNDDOWN([1]полн!D29*2*14,0)</f>
        <v>7392</v>
      </c>
      <c r="E29" s="13">
        <f>ROUNDDOWN([1]полн!E29*2*14,0)</f>
        <v>6899</v>
      </c>
      <c r="F29" s="13">
        <f>ROUNDDOWN([1]полн!F29*2*14,0)</f>
        <v>6406</v>
      </c>
      <c r="G29" s="13">
        <f>ROUNDDOWN([1]полн!G29*2*14,0)</f>
        <v>5913</v>
      </c>
      <c r="H29" s="13">
        <f>ROUNDDOWN([1]полн!H29*2*14,0)</f>
        <v>5420</v>
      </c>
      <c r="I29" s="13">
        <f>ROUNDDOWN([1]полн!I29*2*14,0)</f>
        <v>4928</v>
      </c>
      <c r="J29" s="13">
        <f>ROUNDDOWN([1]полн!J29*2*14,0)</f>
        <v>4435</v>
      </c>
      <c r="K29" s="13">
        <f>ROUNDDOWN([1]полн!K29*2*14,0)</f>
        <v>3942</v>
      </c>
      <c r="L29" s="13">
        <f>ROUNDDOWN([1]полн!L29*2*14,0)</f>
        <v>3449</v>
      </c>
      <c r="M29" s="13">
        <f>ROUNDDOWN([1]полн!M29*2*14,0)</f>
        <v>2956</v>
      </c>
      <c r="N29" s="13">
        <f>ROUNDDOWN([1]полн!N29*2*14,0)</f>
        <v>2464</v>
      </c>
      <c r="O29" s="13">
        <f>ROUNDDOWN([1]полн!O29*2*14,0)</f>
        <v>1971</v>
      </c>
      <c r="P29" s="13">
        <f>ROUNDDOWN([1]полн!P29*2*14,0)</f>
        <v>1478</v>
      </c>
      <c r="Q29" s="13">
        <f>ROUNDDOWN([1]полн!Q29*2*14,0)</f>
        <v>985</v>
      </c>
      <c r="R29" s="13">
        <f>ROUNDDOWN([1]полн!R29*2*14,0)</f>
        <v>492</v>
      </c>
      <c r="S29" s="12">
        <f>ROUNDDOWN([1]полн!S29*2*14,0)</f>
        <v>492</v>
      </c>
      <c r="T29" s="13">
        <f>ROUNDDOWN([1]полн!T29*2*14,0)</f>
        <v>492</v>
      </c>
      <c r="U29" s="13">
        <f>ROUNDDOWN([1]полн!U29*2*14,0)</f>
        <v>985</v>
      </c>
      <c r="V29" s="13">
        <f>ROUNDDOWN([1]полн!V29*2*14,0)</f>
        <v>1478</v>
      </c>
    </row>
    <row r="30" spans="1:22" ht="19.5" customHeight="1">
      <c r="A30" s="5"/>
      <c r="C30" s="9">
        <v>16</v>
      </c>
      <c r="D30" s="13">
        <f>ROUNDDOWN([1]полн!D30*2*14,0)</f>
        <v>7884</v>
      </c>
      <c r="E30" s="13">
        <f>ROUNDDOWN([1]полн!E30*2*14,0)</f>
        <v>7392</v>
      </c>
      <c r="F30" s="13">
        <f>ROUNDDOWN([1]полн!F30*2*14,0)</f>
        <v>6899</v>
      </c>
      <c r="G30" s="13">
        <f>ROUNDDOWN([1]полн!G30*2*14,0)</f>
        <v>6406</v>
      </c>
      <c r="H30" s="13">
        <f>ROUNDDOWN([1]полн!H30*2*14,0)</f>
        <v>5913</v>
      </c>
      <c r="I30" s="13">
        <f>ROUNDDOWN([1]полн!I30*2*14,0)</f>
        <v>5420</v>
      </c>
      <c r="J30" s="13">
        <f>ROUNDDOWN([1]полн!J30*2*14,0)</f>
        <v>4928</v>
      </c>
      <c r="K30" s="13">
        <f>ROUNDDOWN([1]полн!K30*2*14,0)</f>
        <v>4435</v>
      </c>
      <c r="L30" s="13">
        <f>ROUNDDOWN([1]полн!L30*2*14,0)</f>
        <v>3942</v>
      </c>
      <c r="M30" s="13">
        <f>ROUNDDOWN([1]полн!M30*2*14,0)</f>
        <v>3449</v>
      </c>
      <c r="N30" s="13">
        <f>ROUNDDOWN([1]полн!N30*2*14,0)</f>
        <v>2956</v>
      </c>
      <c r="O30" s="13">
        <f>ROUNDDOWN([1]полн!O30*2*14,0)</f>
        <v>2464</v>
      </c>
      <c r="P30" s="13">
        <f>ROUNDDOWN([1]полн!P30*2*14,0)</f>
        <v>1971</v>
      </c>
      <c r="Q30" s="13">
        <f>ROUNDDOWN([1]полн!Q30*2*14,0)</f>
        <v>1478</v>
      </c>
      <c r="R30" s="13">
        <f>ROUNDDOWN([1]полн!R30*2*14,0)</f>
        <v>985</v>
      </c>
      <c r="S30" s="13">
        <f>ROUNDDOWN([1]полн!S30*2*14,0)</f>
        <v>492</v>
      </c>
      <c r="T30" s="12">
        <f>ROUNDDOWN([1]полн!T30*2*14,0)</f>
        <v>492</v>
      </c>
      <c r="U30" s="13">
        <f>ROUNDDOWN([1]полн!U30*2*14,0)</f>
        <v>492</v>
      </c>
      <c r="V30" s="13">
        <f>ROUNDDOWN([1]полн!V30*2*14,0)</f>
        <v>985</v>
      </c>
    </row>
    <row r="31" spans="1:22" ht="19.5" customHeight="1">
      <c r="A31" s="5"/>
      <c r="C31" s="9">
        <v>17</v>
      </c>
      <c r="D31" s="13">
        <f>ROUNDDOWN([1]полн!D31*2*14,0)</f>
        <v>8377</v>
      </c>
      <c r="E31" s="13">
        <f>ROUNDDOWN([1]полн!E31*2*14,0)</f>
        <v>7884</v>
      </c>
      <c r="F31" s="13">
        <f>ROUNDDOWN([1]полн!F31*2*14,0)</f>
        <v>7392</v>
      </c>
      <c r="G31" s="13">
        <f>ROUNDDOWN([1]полн!G31*2*14,0)</f>
        <v>6899</v>
      </c>
      <c r="H31" s="13">
        <f>ROUNDDOWN([1]полн!H31*2*14,0)</f>
        <v>6406</v>
      </c>
      <c r="I31" s="13">
        <f>ROUNDDOWN([1]полн!I31*2*14,0)</f>
        <v>5913</v>
      </c>
      <c r="J31" s="13">
        <f>ROUNDDOWN([1]полн!J31*2*14,0)</f>
        <v>5420</v>
      </c>
      <c r="K31" s="13">
        <f>ROUNDDOWN([1]полн!K31*2*14,0)</f>
        <v>4928</v>
      </c>
      <c r="L31" s="13">
        <f>ROUNDDOWN([1]полн!L31*2*14,0)</f>
        <v>4435</v>
      </c>
      <c r="M31" s="13">
        <f>ROUNDDOWN([1]полн!M31*2*14,0)</f>
        <v>3942</v>
      </c>
      <c r="N31" s="13">
        <f>ROUNDDOWN([1]полн!N31*2*14,0)</f>
        <v>3449</v>
      </c>
      <c r="O31" s="13">
        <f>ROUNDDOWN([1]полн!O31*2*14,0)</f>
        <v>2956</v>
      </c>
      <c r="P31" s="13">
        <f>ROUNDDOWN([1]полн!P31*2*14,0)</f>
        <v>2464</v>
      </c>
      <c r="Q31" s="13">
        <f>ROUNDDOWN([1]полн!Q31*2*14,0)</f>
        <v>1971</v>
      </c>
      <c r="R31" s="13">
        <f>ROUNDDOWN([1]полн!R31*2*14,0)</f>
        <v>1478</v>
      </c>
      <c r="S31" s="13">
        <f>ROUNDDOWN([1]полн!S31*2*14,0)</f>
        <v>985</v>
      </c>
      <c r="T31" s="13">
        <f>ROUNDDOWN([1]полн!T31*2*14,0)</f>
        <v>492</v>
      </c>
      <c r="U31" s="12">
        <f>ROUNDDOWN([1]полн!U31*2*14,0)</f>
        <v>492</v>
      </c>
      <c r="V31" s="13">
        <f>ROUNDDOWN([1]полн!V31*2*14,0)</f>
        <v>492</v>
      </c>
    </row>
    <row r="32" spans="1:22" ht="19.5" customHeight="1">
      <c r="A32" s="5"/>
      <c r="C32" s="9">
        <v>18</v>
      </c>
      <c r="D32" s="13">
        <f>ROUNDDOWN([1]полн!D32*2*14,0)</f>
        <v>8870</v>
      </c>
      <c r="E32" s="13">
        <f>ROUNDDOWN([1]полн!E32*2*14,0)</f>
        <v>8377</v>
      </c>
      <c r="F32" s="13">
        <f>ROUNDDOWN([1]полн!F32*2*14,0)</f>
        <v>7884</v>
      </c>
      <c r="G32" s="13">
        <f>ROUNDDOWN([1]полн!G32*2*14,0)</f>
        <v>7392</v>
      </c>
      <c r="H32" s="13">
        <f>ROUNDDOWN([1]полн!H32*2*14,0)</f>
        <v>6899</v>
      </c>
      <c r="I32" s="13">
        <f>ROUNDDOWN([1]полн!I32*2*14,0)</f>
        <v>6406</v>
      </c>
      <c r="J32" s="13">
        <f>ROUNDDOWN([1]полн!J32*2*14,0)</f>
        <v>5913</v>
      </c>
      <c r="K32" s="13">
        <f>ROUNDDOWN([1]полн!K32*2*14,0)</f>
        <v>5420</v>
      </c>
      <c r="L32" s="13">
        <f>ROUNDDOWN([1]полн!L32*2*14,0)</f>
        <v>4928</v>
      </c>
      <c r="M32" s="13">
        <f>ROUNDDOWN([1]полн!M32*2*14,0)</f>
        <v>4435</v>
      </c>
      <c r="N32" s="13">
        <f>ROUNDDOWN([1]полн!N32*2*14,0)</f>
        <v>3942</v>
      </c>
      <c r="O32" s="13">
        <f>ROUNDDOWN([1]полн!O32*2*14,0)</f>
        <v>3449</v>
      </c>
      <c r="P32" s="13">
        <f>ROUNDDOWN([1]полн!P32*2*14,0)</f>
        <v>2956</v>
      </c>
      <c r="Q32" s="13">
        <f>ROUNDDOWN([1]полн!Q32*2*14,0)</f>
        <v>2464</v>
      </c>
      <c r="R32" s="13">
        <f>ROUNDDOWN([1]полн!R32*2*14,0)</f>
        <v>1971</v>
      </c>
      <c r="S32" s="13">
        <f>ROUNDDOWN([1]полн!S32*2*14,0)</f>
        <v>1478</v>
      </c>
      <c r="T32" s="13">
        <f>ROUNDDOWN([1]полн!T32*2*14,0)</f>
        <v>985</v>
      </c>
      <c r="U32" s="13">
        <f>ROUNDDOWN([1]полн!U32*2*14,0)</f>
        <v>492</v>
      </c>
      <c r="V32" s="12">
        <f>ROUNDDOWN([1]полн!V32*2*14,0)</f>
        <v>492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U22" sqref="U22"/>
    </sheetView>
  </sheetViews>
  <sheetFormatPr defaultRowHeight="15"/>
  <cols>
    <col min="3" max="3" width="8.28515625" customWidth="1"/>
    <col min="4" max="15" width="11.28515625" bestFit="1" customWidth="1"/>
    <col min="16" max="20" width="11.8554687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23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ROUNDDOWN([1]полн!D14*2*15,0)</f>
        <v>528</v>
      </c>
      <c r="E14" s="13">
        <f>ROUNDDOWN([1]полн!E14*2*15,0)</f>
        <v>528</v>
      </c>
      <c r="F14" s="13">
        <f>ROUNDDOWN([1]полн!F14*2*15,0)</f>
        <v>1056</v>
      </c>
      <c r="G14" s="13">
        <f>ROUNDDOWN([1]полн!G14*2*15,0)</f>
        <v>1584</v>
      </c>
      <c r="H14" s="13">
        <f>ROUNDDOWN([1]полн!H14*2*15,0)</f>
        <v>2112</v>
      </c>
      <c r="I14" s="13">
        <f>ROUNDDOWN([1]полн!I14*2*15,0)</f>
        <v>2640</v>
      </c>
      <c r="J14" s="13">
        <f>ROUNDDOWN([1]полн!J14*2*15,0)</f>
        <v>3168</v>
      </c>
      <c r="K14" s="13">
        <f>ROUNDDOWN([1]полн!K14*2*15,0)</f>
        <v>3696</v>
      </c>
      <c r="L14" s="13">
        <f>ROUNDDOWN([1]полн!L14*2*15,0)</f>
        <v>4224</v>
      </c>
      <c r="M14" s="13">
        <f>ROUNDDOWN([1]полн!M14*2*15,0)</f>
        <v>4752</v>
      </c>
      <c r="N14" s="13">
        <f>ROUNDDOWN([1]полн!N14*2*15,0)</f>
        <v>5280</v>
      </c>
      <c r="O14" s="13">
        <f>ROUNDDOWN([1]полн!O14*2*15,0)</f>
        <v>5808</v>
      </c>
      <c r="P14" s="13">
        <f>ROUNDDOWN([1]полн!P14*2*15,0)</f>
        <v>6336</v>
      </c>
      <c r="Q14" s="13">
        <f>ROUNDDOWN([1]полн!Q14*2*15,0)</f>
        <v>6864</v>
      </c>
      <c r="R14" s="13">
        <f>ROUNDDOWN([1]полн!R14*2*15,0)</f>
        <v>7392</v>
      </c>
      <c r="S14" s="13">
        <f>ROUNDDOWN([1]полн!S14*2*15,0)</f>
        <v>7920</v>
      </c>
      <c r="T14" s="13">
        <f>ROUNDDOWN([1]полн!T14*2*15,0)</f>
        <v>8448</v>
      </c>
      <c r="U14" s="13">
        <f>ROUNDDOWN([1]полн!U14*2*15,0)</f>
        <v>8976</v>
      </c>
      <c r="V14" s="13">
        <f>ROUNDDOWN([1]полн!V14*2*15,0)</f>
        <v>9504</v>
      </c>
    </row>
    <row r="15" spans="1:22" ht="19.5" customHeight="1">
      <c r="A15" s="5"/>
      <c r="C15" s="9">
        <v>1</v>
      </c>
      <c r="D15" s="13">
        <f>ROUNDDOWN([1]полн!D15*2*15,0)</f>
        <v>528</v>
      </c>
      <c r="E15" s="12">
        <f>ROUNDDOWN([1]полн!E15*2*15,0)</f>
        <v>528</v>
      </c>
      <c r="F15" s="13">
        <f>ROUNDDOWN([1]полн!F15*2*15,0)</f>
        <v>528</v>
      </c>
      <c r="G15" s="13">
        <f>ROUNDDOWN([1]полн!G15*2*15,0)</f>
        <v>1056</v>
      </c>
      <c r="H15" s="13">
        <f>ROUNDDOWN([1]полн!H15*2*15,0)</f>
        <v>1584</v>
      </c>
      <c r="I15" s="13">
        <f>ROUNDDOWN([1]полн!I15*2*15,0)</f>
        <v>2112</v>
      </c>
      <c r="J15" s="13">
        <f>ROUNDDOWN([1]полн!J15*2*15,0)</f>
        <v>2640</v>
      </c>
      <c r="K15" s="13">
        <f>ROUNDDOWN([1]полн!K15*2*15,0)</f>
        <v>3168</v>
      </c>
      <c r="L15" s="13">
        <f>ROUNDDOWN([1]полн!L15*2*15,0)</f>
        <v>3696</v>
      </c>
      <c r="M15" s="13">
        <f>ROUNDDOWN([1]полн!M15*2*15,0)</f>
        <v>4224</v>
      </c>
      <c r="N15" s="13">
        <f>ROUNDDOWN([1]полн!N15*2*15,0)</f>
        <v>4752</v>
      </c>
      <c r="O15" s="13">
        <f>ROUNDDOWN([1]полн!O15*2*15,0)</f>
        <v>5280</v>
      </c>
      <c r="P15" s="13">
        <f>ROUNDDOWN([1]полн!P15*2*15,0)</f>
        <v>5808</v>
      </c>
      <c r="Q15" s="13">
        <f>ROUNDDOWN([1]полн!Q15*2*15,0)</f>
        <v>6336</v>
      </c>
      <c r="R15" s="13">
        <f>ROUNDDOWN([1]полн!R15*2*15,0)</f>
        <v>6864</v>
      </c>
      <c r="S15" s="13">
        <f>ROUNDDOWN([1]полн!S15*2*15,0)</f>
        <v>7392</v>
      </c>
      <c r="T15" s="13">
        <f>ROUNDDOWN([1]полн!T15*2*15,0)</f>
        <v>7920</v>
      </c>
      <c r="U15" s="13">
        <f>ROUNDDOWN([1]полн!U15*2*15,0)</f>
        <v>8448</v>
      </c>
      <c r="V15" s="13">
        <f>ROUNDDOWN([1]полн!V15*2*15,0)</f>
        <v>8976</v>
      </c>
    </row>
    <row r="16" spans="1:22" ht="19.5" customHeight="1">
      <c r="A16" s="5"/>
      <c r="C16" s="9">
        <v>2</v>
      </c>
      <c r="D16" s="13">
        <f>ROUNDDOWN([1]полн!D16*2*15,0)</f>
        <v>1056</v>
      </c>
      <c r="E16" s="13">
        <f>ROUNDDOWN([1]полн!E16*2*15,0)</f>
        <v>528</v>
      </c>
      <c r="F16" s="12">
        <f>ROUNDDOWN([1]полн!F16*2*15,0)</f>
        <v>528</v>
      </c>
      <c r="G16" s="13">
        <f>ROUNDDOWN([1]полн!G16*2*15,0)</f>
        <v>528</v>
      </c>
      <c r="H16" s="13">
        <f>ROUNDDOWN([1]полн!H16*2*15,0)</f>
        <v>1056</v>
      </c>
      <c r="I16" s="13">
        <f>ROUNDDOWN([1]полн!I16*2*15,0)</f>
        <v>1584</v>
      </c>
      <c r="J16" s="13">
        <f>ROUNDDOWN([1]полн!J16*2*15,0)</f>
        <v>2112</v>
      </c>
      <c r="K16" s="13">
        <f>ROUNDDOWN([1]полн!K16*2*15,0)</f>
        <v>2640</v>
      </c>
      <c r="L16" s="13">
        <f>ROUNDDOWN([1]полн!L16*2*15,0)</f>
        <v>3168</v>
      </c>
      <c r="M16" s="13">
        <f>ROUNDDOWN([1]полн!M16*2*15,0)</f>
        <v>3696</v>
      </c>
      <c r="N16" s="13">
        <f>ROUNDDOWN([1]полн!N16*2*15,0)</f>
        <v>4224</v>
      </c>
      <c r="O16" s="13">
        <f>ROUNDDOWN([1]полн!O16*2*15,0)</f>
        <v>4752</v>
      </c>
      <c r="P16" s="13">
        <f>ROUNDDOWN([1]полн!P16*2*15,0)</f>
        <v>5280</v>
      </c>
      <c r="Q16" s="13">
        <f>ROUNDDOWN([1]полн!Q16*2*15,0)</f>
        <v>5808</v>
      </c>
      <c r="R16" s="13">
        <f>ROUNDDOWN([1]полн!R16*2*15,0)</f>
        <v>6336</v>
      </c>
      <c r="S16" s="13">
        <f>ROUNDDOWN([1]полн!S16*2*15,0)</f>
        <v>6864</v>
      </c>
      <c r="T16" s="13">
        <f>ROUNDDOWN([1]полн!T16*2*15,0)</f>
        <v>7392</v>
      </c>
      <c r="U16" s="13">
        <f>ROUNDDOWN([1]полн!U16*2*15,0)</f>
        <v>7920</v>
      </c>
      <c r="V16" s="13">
        <f>ROUNDDOWN([1]полн!V16*2*15,0)</f>
        <v>8448</v>
      </c>
    </row>
    <row r="17" spans="1:22" ht="19.5" customHeight="1">
      <c r="A17" s="5"/>
      <c r="C17" s="9">
        <v>3</v>
      </c>
      <c r="D17" s="13">
        <f>ROUNDDOWN([1]полн!D17*2*15,0)</f>
        <v>1584</v>
      </c>
      <c r="E17" s="13">
        <f>ROUNDDOWN([1]полн!E17*2*15,0)</f>
        <v>1056</v>
      </c>
      <c r="F17" s="13">
        <f>ROUNDDOWN([1]полн!F17*2*15,0)</f>
        <v>528</v>
      </c>
      <c r="G17" s="12">
        <f>ROUNDDOWN([1]полн!G17*2*15,0)</f>
        <v>528</v>
      </c>
      <c r="H17" s="13">
        <f>ROUNDDOWN([1]полн!H17*2*15,0)</f>
        <v>528</v>
      </c>
      <c r="I17" s="13">
        <f>ROUNDDOWN([1]полн!I17*2*15,0)</f>
        <v>1056</v>
      </c>
      <c r="J17" s="13">
        <f>ROUNDDOWN([1]полн!J17*2*15,0)</f>
        <v>1584</v>
      </c>
      <c r="K17" s="13">
        <f>ROUNDDOWN([1]полн!K17*2*15,0)</f>
        <v>2112</v>
      </c>
      <c r="L17" s="13">
        <f>ROUNDDOWN([1]полн!L17*2*15,0)</f>
        <v>2640</v>
      </c>
      <c r="M17" s="13">
        <f>ROUNDDOWN([1]полн!M17*2*15,0)</f>
        <v>3168</v>
      </c>
      <c r="N17" s="13">
        <f>ROUNDDOWN([1]полн!N17*2*15,0)</f>
        <v>3696</v>
      </c>
      <c r="O17" s="13">
        <f>ROUNDDOWN([1]полн!O17*2*15,0)</f>
        <v>4224</v>
      </c>
      <c r="P17" s="13">
        <f>ROUNDDOWN([1]полн!P17*2*15,0)</f>
        <v>4752</v>
      </c>
      <c r="Q17" s="13">
        <f>ROUNDDOWN([1]полн!Q17*2*15,0)</f>
        <v>5280</v>
      </c>
      <c r="R17" s="13">
        <f>ROUNDDOWN([1]полн!R17*2*15,0)</f>
        <v>5808</v>
      </c>
      <c r="S17" s="13">
        <f>ROUNDDOWN([1]полн!S17*2*15,0)</f>
        <v>6336</v>
      </c>
      <c r="T17" s="13">
        <f>ROUNDDOWN([1]полн!T17*2*15,0)</f>
        <v>6864</v>
      </c>
      <c r="U17" s="13">
        <f>ROUNDDOWN([1]полн!U17*2*15,0)</f>
        <v>7392</v>
      </c>
      <c r="V17" s="13">
        <f>ROUNDDOWN([1]полн!V17*2*15,0)</f>
        <v>7920</v>
      </c>
    </row>
    <row r="18" spans="1:22" ht="19.5" customHeight="1">
      <c r="A18" s="5"/>
      <c r="C18" s="9">
        <v>4</v>
      </c>
      <c r="D18" s="13">
        <f>ROUNDDOWN([1]полн!D18*2*15,0)</f>
        <v>2112</v>
      </c>
      <c r="E18" s="13">
        <f>ROUNDDOWN([1]полн!E18*2*15,0)</f>
        <v>1584</v>
      </c>
      <c r="F18" s="13">
        <f>ROUNDDOWN([1]полн!F18*2*15,0)</f>
        <v>1056</v>
      </c>
      <c r="G18" s="13">
        <f>ROUNDDOWN([1]полн!G18*2*15,0)</f>
        <v>528</v>
      </c>
      <c r="H18" s="12">
        <f>ROUNDDOWN([1]полн!H18*2*15,0)</f>
        <v>528</v>
      </c>
      <c r="I18" s="13">
        <f>ROUNDDOWN([1]полн!I18*2*15,0)</f>
        <v>528</v>
      </c>
      <c r="J18" s="13">
        <f>ROUNDDOWN([1]полн!J18*2*15,0)</f>
        <v>1056</v>
      </c>
      <c r="K18" s="13">
        <f>ROUNDDOWN([1]полн!K18*2*15,0)</f>
        <v>1584</v>
      </c>
      <c r="L18" s="13">
        <f>ROUNDDOWN([1]полн!L18*2*15,0)</f>
        <v>2112</v>
      </c>
      <c r="M18" s="13">
        <f>ROUNDDOWN([1]полн!M18*2*15,0)</f>
        <v>2640</v>
      </c>
      <c r="N18" s="13">
        <f>ROUNDDOWN([1]полн!N18*2*15,0)</f>
        <v>3168</v>
      </c>
      <c r="O18" s="13">
        <f>ROUNDDOWN([1]полн!O18*2*15,0)</f>
        <v>3696</v>
      </c>
      <c r="P18" s="13">
        <f>ROUNDDOWN([1]полн!P18*2*15,0)</f>
        <v>4224</v>
      </c>
      <c r="Q18" s="13">
        <f>ROUNDDOWN([1]полн!Q18*2*15,0)</f>
        <v>4752</v>
      </c>
      <c r="R18" s="13">
        <f>ROUNDDOWN([1]полн!R18*2*15,0)</f>
        <v>5280</v>
      </c>
      <c r="S18" s="13">
        <f>ROUNDDOWN([1]полн!S18*2*15,0)</f>
        <v>5808</v>
      </c>
      <c r="T18" s="13">
        <f>ROUNDDOWN([1]полн!T18*2*15,0)</f>
        <v>6336</v>
      </c>
      <c r="U18" s="13">
        <f>ROUNDDOWN([1]полн!U18*2*15,0)</f>
        <v>6864</v>
      </c>
      <c r="V18" s="13">
        <f>ROUNDDOWN([1]полн!V18*2*15,0)</f>
        <v>7392</v>
      </c>
    </row>
    <row r="19" spans="1:22" ht="19.5" customHeight="1">
      <c r="A19" s="5"/>
      <c r="C19" s="9">
        <v>5</v>
      </c>
      <c r="D19" s="13">
        <f>ROUNDDOWN([1]полн!D19*2*15,0)</f>
        <v>2640</v>
      </c>
      <c r="E19" s="13">
        <f>ROUNDDOWN([1]полн!E19*2*15,0)</f>
        <v>2112</v>
      </c>
      <c r="F19" s="13">
        <f>ROUNDDOWN([1]полн!F19*2*15,0)</f>
        <v>1584</v>
      </c>
      <c r="G19" s="13">
        <f>ROUNDDOWN([1]полн!G19*2*15,0)</f>
        <v>1056</v>
      </c>
      <c r="H19" s="13">
        <f>ROUNDDOWN([1]полн!H19*2*15,0)</f>
        <v>528</v>
      </c>
      <c r="I19" s="12">
        <f>ROUNDDOWN([1]полн!I19*2*15,0)</f>
        <v>528</v>
      </c>
      <c r="J19" s="13">
        <f>ROUNDDOWN([1]полн!J19*2*15,0)</f>
        <v>528</v>
      </c>
      <c r="K19" s="13">
        <f>ROUNDDOWN([1]полн!K19*2*15,0)</f>
        <v>1056</v>
      </c>
      <c r="L19" s="13">
        <f>ROUNDDOWN([1]полн!L19*2*15,0)</f>
        <v>1584</v>
      </c>
      <c r="M19" s="13">
        <f>ROUNDDOWN([1]полн!M19*2*15,0)</f>
        <v>2112</v>
      </c>
      <c r="N19" s="13">
        <f>ROUNDDOWN([1]полн!N19*2*15,0)</f>
        <v>2640</v>
      </c>
      <c r="O19" s="13">
        <f>ROUNDDOWN([1]полн!O19*2*15,0)</f>
        <v>3168</v>
      </c>
      <c r="P19" s="13">
        <f>ROUNDDOWN([1]полн!P19*2*15,0)</f>
        <v>3696</v>
      </c>
      <c r="Q19" s="13">
        <f>ROUNDDOWN([1]полн!Q19*2*15,0)</f>
        <v>4224</v>
      </c>
      <c r="R19" s="13">
        <f>ROUNDDOWN([1]полн!R19*2*15,0)</f>
        <v>4752</v>
      </c>
      <c r="S19" s="13">
        <f>ROUNDDOWN([1]полн!S19*2*15,0)</f>
        <v>5280</v>
      </c>
      <c r="T19" s="13">
        <f>ROUNDDOWN([1]полн!T19*2*15,0)</f>
        <v>5808</v>
      </c>
      <c r="U19" s="13">
        <f>ROUNDDOWN([1]полн!U19*2*15,0)</f>
        <v>6336</v>
      </c>
      <c r="V19" s="13">
        <f>ROUNDDOWN([1]полн!V19*2*15,0)</f>
        <v>6864</v>
      </c>
    </row>
    <row r="20" spans="1:22" ht="19.5" customHeight="1">
      <c r="A20" s="5"/>
      <c r="C20" s="9">
        <v>6</v>
      </c>
      <c r="D20" s="13">
        <f>ROUNDDOWN([1]полн!D20*2*15,0)</f>
        <v>3168</v>
      </c>
      <c r="E20" s="13">
        <f>ROUNDDOWN([1]полн!E20*2*15,0)</f>
        <v>2640</v>
      </c>
      <c r="F20" s="13">
        <f>ROUNDDOWN([1]полн!F20*2*15,0)</f>
        <v>2112</v>
      </c>
      <c r="G20" s="13">
        <f>ROUNDDOWN([1]полн!G20*2*15,0)</f>
        <v>1584</v>
      </c>
      <c r="H20" s="13">
        <f>ROUNDDOWN([1]полн!H20*2*15,0)</f>
        <v>1056</v>
      </c>
      <c r="I20" s="13">
        <f>ROUNDDOWN([1]полн!I20*2*15,0)</f>
        <v>528</v>
      </c>
      <c r="J20" s="12">
        <f>ROUNDDOWN([1]полн!J20*2*15,0)</f>
        <v>528</v>
      </c>
      <c r="K20" s="13">
        <f>ROUNDDOWN([1]полн!K20*2*15,0)</f>
        <v>528</v>
      </c>
      <c r="L20" s="13">
        <f>ROUNDDOWN([1]полн!L20*2*15,0)</f>
        <v>1056</v>
      </c>
      <c r="M20" s="13">
        <f>ROUNDDOWN([1]полн!M20*2*15,0)</f>
        <v>1584</v>
      </c>
      <c r="N20" s="13">
        <f>ROUNDDOWN([1]полн!N20*2*15,0)</f>
        <v>2112</v>
      </c>
      <c r="O20" s="13">
        <f>ROUNDDOWN([1]полн!O20*2*15,0)</f>
        <v>2640</v>
      </c>
      <c r="P20" s="13">
        <f>ROUNDDOWN([1]полн!P20*2*15,0)</f>
        <v>3168</v>
      </c>
      <c r="Q20" s="13">
        <f>ROUNDDOWN([1]полн!Q20*2*15,0)</f>
        <v>3696</v>
      </c>
      <c r="R20" s="13">
        <f>ROUNDDOWN([1]полн!R20*2*15,0)</f>
        <v>4224</v>
      </c>
      <c r="S20" s="13">
        <f>ROUNDDOWN([1]полн!S20*2*15,0)</f>
        <v>4752</v>
      </c>
      <c r="T20" s="13">
        <f>ROUNDDOWN([1]полн!T20*2*15,0)</f>
        <v>5280</v>
      </c>
      <c r="U20" s="13">
        <f>ROUNDDOWN([1]полн!U20*2*15,0)</f>
        <v>5808</v>
      </c>
      <c r="V20" s="13">
        <f>ROUNDDOWN([1]полн!V20*2*15,0)</f>
        <v>6336</v>
      </c>
    </row>
    <row r="21" spans="1:22" ht="19.5" customHeight="1">
      <c r="A21" s="5"/>
      <c r="C21" s="9">
        <v>7</v>
      </c>
      <c r="D21" s="13">
        <f>ROUNDDOWN([1]полн!D21*2*15,0)</f>
        <v>3696</v>
      </c>
      <c r="E21" s="13">
        <f>ROUNDDOWN([1]полн!E21*2*15,0)</f>
        <v>3168</v>
      </c>
      <c r="F21" s="13">
        <f>ROUNDDOWN([1]полн!F21*2*15,0)</f>
        <v>2640</v>
      </c>
      <c r="G21" s="13">
        <f>ROUNDDOWN([1]полн!G21*2*15,0)</f>
        <v>2112</v>
      </c>
      <c r="H21" s="13">
        <f>ROUNDDOWN([1]полн!H21*2*15,0)</f>
        <v>1584</v>
      </c>
      <c r="I21" s="13">
        <f>ROUNDDOWN([1]полн!I21*2*15,0)</f>
        <v>1056</v>
      </c>
      <c r="J21" s="13">
        <f>ROUNDDOWN([1]полн!J21*2*15,0)</f>
        <v>528</v>
      </c>
      <c r="K21" s="12">
        <f>ROUNDDOWN([1]полн!K21*2*15,0)</f>
        <v>528</v>
      </c>
      <c r="L21" s="13">
        <f>ROUNDDOWN([1]полн!L21*2*15,0)</f>
        <v>528</v>
      </c>
      <c r="M21" s="13">
        <f>ROUNDDOWN([1]полн!M21*2*15,0)</f>
        <v>1056</v>
      </c>
      <c r="N21" s="13">
        <f>ROUNDDOWN([1]полн!N21*2*15,0)</f>
        <v>1584</v>
      </c>
      <c r="O21" s="13">
        <f>ROUNDDOWN([1]полн!O21*2*15,0)</f>
        <v>2112</v>
      </c>
      <c r="P21" s="13">
        <f>ROUNDDOWN([1]полн!P21*2*15,0)</f>
        <v>2640</v>
      </c>
      <c r="Q21" s="13">
        <f>ROUNDDOWN([1]полн!Q21*2*15,0)</f>
        <v>3168</v>
      </c>
      <c r="R21" s="13">
        <f>ROUNDDOWN([1]полн!R21*2*15,0)</f>
        <v>3696</v>
      </c>
      <c r="S21" s="13">
        <f>ROUNDDOWN([1]полн!S21*2*15,0)</f>
        <v>4224</v>
      </c>
      <c r="T21" s="13">
        <f>ROUNDDOWN([1]полн!T21*2*15,0)</f>
        <v>4752</v>
      </c>
      <c r="U21" s="13">
        <f>ROUNDDOWN([1]полн!U21*2*15,0)</f>
        <v>5280</v>
      </c>
      <c r="V21" s="13">
        <f>ROUNDDOWN([1]полн!V21*2*15,0)</f>
        <v>5808</v>
      </c>
    </row>
    <row r="22" spans="1:22" ht="19.5" customHeight="1">
      <c r="A22" s="5"/>
      <c r="C22" s="9">
        <v>8</v>
      </c>
      <c r="D22" s="13">
        <f>ROUNDDOWN([1]полн!D22*2*15,0)</f>
        <v>4224</v>
      </c>
      <c r="E22" s="13">
        <f>ROUNDDOWN([1]полн!E22*2*15,0)</f>
        <v>3696</v>
      </c>
      <c r="F22" s="13">
        <f>ROUNDDOWN([1]полн!F22*2*15,0)</f>
        <v>3168</v>
      </c>
      <c r="G22" s="13">
        <f>ROUNDDOWN([1]полн!G22*2*15,0)</f>
        <v>2640</v>
      </c>
      <c r="H22" s="13">
        <f>ROUNDDOWN([1]полн!H22*2*15,0)</f>
        <v>2112</v>
      </c>
      <c r="I22" s="13">
        <f>ROUNDDOWN([1]полн!I22*2*15,0)</f>
        <v>1584</v>
      </c>
      <c r="J22" s="13">
        <f>ROUNDDOWN([1]полн!J22*2*15,0)</f>
        <v>1056</v>
      </c>
      <c r="K22" s="13">
        <f>ROUNDDOWN([1]полн!K22*2*15,0)</f>
        <v>528</v>
      </c>
      <c r="L22" s="12">
        <f>ROUNDDOWN([1]полн!L22*2*15,0)</f>
        <v>528</v>
      </c>
      <c r="M22" s="13">
        <f>ROUNDDOWN([1]полн!M22*2*15,0)</f>
        <v>528</v>
      </c>
      <c r="N22" s="13">
        <f>ROUNDDOWN([1]полн!N22*2*15,0)</f>
        <v>1056</v>
      </c>
      <c r="O22" s="13">
        <f>ROUNDDOWN([1]полн!O22*2*15,0)</f>
        <v>1584</v>
      </c>
      <c r="P22" s="13">
        <f>ROUNDDOWN([1]полн!P22*2*15,0)</f>
        <v>2112</v>
      </c>
      <c r="Q22" s="13">
        <f>ROUNDDOWN([1]полн!Q22*2*15,0)</f>
        <v>2640</v>
      </c>
      <c r="R22" s="13">
        <f>ROUNDDOWN([1]полн!R22*2*15,0)</f>
        <v>3168</v>
      </c>
      <c r="S22" s="13">
        <f>ROUNDDOWN([1]полн!S22*2*15,0)</f>
        <v>3696</v>
      </c>
      <c r="T22" s="13">
        <f>ROUNDDOWN([1]полн!T22*2*15,0)</f>
        <v>4224</v>
      </c>
      <c r="U22" s="13">
        <f>ROUNDDOWN([1]полн!U22*2*15,0)</f>
        <v>4752</v>
      </c>
      <c r="V22" s="13">
        <f>ROUNDDOWN([1]полн!V22*2*15,0)</f>
        <v>5280</v>
      </c>
    </row>
    <row r="23" spans="1:22" ht="19.5" customHeight="1">
      <c r="A23" s="5"/>
      <c r="C23" s="9">
        <v>9</v>
      </c>
      <c r="D23" s="13">
        <f>ROUNDDOWN([1]полн!D23*2*15,0)</f>
        <v>4752</v>
      </c>
      <c r="E23" s="13">
        <f>ROUNDDOWN([1]полн!E23*2*15,0)</f>
        <v>4224</v>
      </c>
      <c r="F23" s="13">
        <f>ROUNDDOWN([1]полн!F23*2*15,0)</f>
        <v>3696</v>
      </c>
      <c r="G23" s="13">
        <f>ROUNDDOWN([1]полн!G23*2*15,0)</f>
        <v>3168</v>
      </c>
      <c r="H23" s="13">
        <f>ROUNDDOWN([1]полн!H23*2*15,0)</f>
        <v>2640</v>
      </c>
      <c r="I23" s="13">
        <f>ROUNDDOWN([1]полн!I23*2*15,0)</f>
        <v>2112</v>
      </c>
      <c r="J23" s="13">
        <f>ROUNDDOWN([1]полн!J23*2*15,0)</f>
        <v>1584</v>
      </c>
      <c r="K23" s="13">
        <f>ROUNDDOWN([1]полн!K23*2*15,0)</f>
        <v>1056</v>
      </c>
      <c r="L23" s="13">
        <f>ROUNDDOWN([1]полн!L23*2*15,0)</f>
        <v>528</v>
      </c>
      <c r="M23" s="12">
        <f>ROUNDDOWN([1]полн!M23*2*15,0)</f>
        <v>528</v>
      </c>
      <c r="N23" s="13">
        <f>ROUNDDOWN([1]полн!N23*2*15,0)</f>
        <v>528</v>
      </c>
      <c r="O23" s="13">
        <f>ROUNDDOWN([1]полн!O23*2*15,0)</f>
        <v>1056</v>
      </c>
      <c r="P23" s="13">
        <f>ROUNDDOWN([1]полн!P23*2*15,0)</f>
        <v>1584</v>
      </c>
      <c r="Q23" s="13">
        <f>ROUNDDOWN([1]полн!Q23*2*15,0)</f>
        <v>2112</v>
      </c>
      <c r="R23" s="13">
        <f>ROUNDDOWN([1]полн!R23*2*15,0)</f>
        <v>2640</v>
      </c>
      <c r="S23" s="13">
        <f>ROUNDDOWN([1]полн!S23*2*15,0)</f>
        <v>3168</v>
      </c>
      <c r="T23" s="13">
        <f>ROUNDDOWN([1]полн!T23*2*15,0)</f>
        <v>3696</v>
      </c>
      <c r="U23" s="13">
        <f>ROUNDDOWN([1]полн!U23*2*15,0)</f>
        <v>4224</v>
      </c>
      <c r="V23" s="13">
        <f>ROUNDDOWN([1]полн!V23*2*15,0)</f>
        <v>4752</v>
      </c>
    </row>
    <row r="24" spans="1:22" ht="19.5" customHeight="1">
      <c r="A24" s="5"/>
      <c r="C24" s="9">
        <v>10</v>
      </c>
      <c r="D24" s="13">
        <f>ROUNDDOWN([1]полн!D24*2*15,0)</f>
        <v>5280</v>
      </c>
      <c r="E24" s="13">
        <f>ROUNDDOWN([1]полн!E24*2*15,0)</f>
        <v>4752</v>
      </c>
      <c r="F24" s="13">
        <f>ROUNDDOWN([1]полн!F24*2*15,0)</f>
        <v>4224</v>
      </c>
      <c r="G24" s="13">
        <f>ROUNDDOWN([1]полн!G24*2*15,0)</f>
        <v>3696</v>
      </c>
      <c r="H24" s="13">
        <f>ROUNDDOWN([1]полн!H24*2*15,0)</f>
        <v>3168</v>
      </c>
      <c r="I24" s="13">
        <f>ROUNDDOWN([1]полн!I24*2*15,0)</f>
        <v>2640</v>
      </c>
      <c r="J24" s="13">
        <f>ROUNDDOWN([1]полн!J24*2*15,0)</f>
        <v>2112</v>
      </c>
      <c r="K24" s="13">
        <f>ROUNDDOWN([1]полн!K24*2*15,0)</f>
        <v>1584</v>
      </c>
      <c r="L24" s="13">
        <f>ROUNDDOWN([1]полн!L24*2*15,0)</f>
        <v>1056</v>
      </c>
      <c r="M24" s="13">
        <f>ROUNDDOWN([1]полн!M24*2*15,0)</f>
        <v>528</v>
      </c>
      <c r="N24" s="12">
        <f>ROUNDDOWN([1]полн!N24*2*15,0)</f>
        <v>528</v>
      </c>
      <c r="O24" s="13">
        <f>ROUNDDOWN([1]полн!O24*2*15,0)</f>
        <v>528</v>
      </c>
      <c r="P24" s="13">
        <f>ROUNDDOWN([1]полн!P24*2*15,0)</f>
        <v>1056</v>
      </c>
      <c r="Q24" s="13">
        <f>ROUNDDOWN([1]полн!Q24*2*15,0)</f>
        <v>1584</v>
      </c>
      <c r="R24" s="13">
        <f>ROUNDDOWN([1]полн!R24*2*15,0)</f>
        <v>2112</v>
      </c>
      <c r="S24" s="13">
        <f>ROUNDDOWN([1]полн!S24*2*15,0)</f>
        <v>2640</v>
      </c>
      <c r="T24" s="13">
        <f>ROUNDDOWN([1]полн!T24*2*15,0)</f>
        <v>3168</v>
      </c>
      <c r="U24" s="13">
        <f>ROUNDDOWN([1]полн!U24*2*15,0)</f>
        <v>3696</v>
      </c>
      <c r="V24" s="13">
        <f>ROUNDDOWN([1]полн!V24*2*15,0)</f>
        <v>4224</v>
      </c>
    </row>
    <row r="25" spans="1:22" ht="19.5" customHeight="1">
      <c r="A25" s="5"/>
      <c r="C25" s="9">
        <v>11</v>
      </c>
      <c r="D25" s="13">
        <f>ROUNDDOWN([1]полн!D25*2*15,0)</f>
        <v>5808</v>
      </c>
      <c r="E25" s="13">
        <f>ROUNDDOWN([1]полн!E25*2*15,0)</f>
        <v>5280</v>
      </c>
      <c r="F25" s="13">
        <f>ROUNDDOWN([1]полн!F25*2*15,0)</f>
        <v>4752</v>
      </c>
      <c r="G25" s="13">
        <f>ROUNDDOWN([1]полн!G25*2*15,0)</f>
        <v>4224</v>
      </c>
      <c r="H25" s="13">
        <f>ROUNDDOWN([1]полн!H25*2*15,0)</f>
        <v>3696</v>
      </c>
      <c r="I25" s="13">
        <f>ROUNDDOWN([1]полн!I25*2*15,0)</f>
        <v>3168</v>
      </c>
      <c r="J25" s="13">
        <f>ROUNDDOWN([1]полн!J25*2*15,0)</f>
        <v>2640</v>
      </c>
      <c r="K25" s="13">
        <f>ROUNDDOWN([1]полн!K25*2*15,0)</f>
        <v>2112</v>
      </c>
      <c r="L25" s="13">
        <f>ROUNDDOWN([1]полн!L25*2*15,0)</f>
        <v>1584</v>
      </c>
      <c r="M25" s="13">
        <f>ROUNDDOWN([1]полн!M25*2*15,0)</f>
        <v>1056</v>
      </c>
      <c r="N25" s="13">
        <f>ROUNDDOWN([1]полн!N25*2*15,0)</f>
        <v>528</v>
      </c>
      <c r="O25" s="12">
        <f>ROUNDDOWN([1]полн!O25*2*15,0)</f>
        <v>528</v>
      </c>
      <c r="P25" s="13">
        <f>ROUNDDOWN([1]полн!P25*2*15,0)</f>
        <v>528</v>
      </c>
      <c r="Q25" s="13">
        <f>ROUNDDOWN([1]полн!Q25*2*15,0)</f>
        <v>1056</v>
      </c>
      <c r="R25" s="13">
        <f>ROUNDDOWN([1]полн!R25*2*15,0)</f>
        <v>1584</v>
      </c>
      <c r="S25" s="13">
        <f>ROUNDDOWN([1]полн!S25*2*15,0)</f>
        <v>2112</v>
      </c>
      <c r="T25" s="13">
        <f>ROUNDDOWN([1]полн!T25*2*15,0)</f>
        <v>2640</v>
      </c>
      <c r="U25" s="13">
        <f>ROUNDDOWN([1]полн!U25*2*15,0)</f>
        <v>3168</v>
      </c>
      <c r="V25" s="13">
        <f>ROUNDDOWN([1]полн!V25*2*15,0)</f>
        <v>3696</v>
      </c>
    </row>
    <row r="26" spans="1:22" ht="19.5" customHeight="1">
      <c r="A26" s="5"/>
      <c r="C26" s="9">
        <v>12</v>
      </c>
      <c r="D26" s="13">
        <f>ROUNDDOWN([1]полн!D26*2*15,0)</f>
        <v>6336</v>
      </c>
      <c r="E26" s="13">
        <f>ROUNDDOWN([1]полн!E26*2*15,0)</f>
        <v>5808</v>
      </c>
      <c r="F26" s="13">
        <f>ROUNDDOWN([1]полн!F26*2*15,0)</f>
        <v>5280</v>
      </c>
      <c r="G26" s="13">
        <f>ROUNDDOWN([1]полн!G26*2*15,0)</f>
        <v>4752</v>
      </c>
      <c r="H26" s="13">
        <f>ROUNDDOWN([1]полн!H26*2*15,0)</f>
        <v>4224</v>
      </c>
      <c r="I26" s="13">
        <f>ROUNDDOWN([1]полн!I26*2*15,0)</f>
        <v>3696</v>
      </c>
      <c r="J26" s="13">
        <f>ROUNDDOWN([1]полн!J26*2*15,0)</f>
        <v>3168</v>
      </c>
      <c r="K26" s="13">
        <f>ROUNDDOWN([1]полн!K26*2*15,0)</f>
        <v>2640</v>
      </c>
      <c r="L26" s="13">
        <f>ROUNDDOWN([1]полн!L26*2*15,0)</f>
        <v>2112</v>
      </c>
      <c r="M26" s="13">
        <f>ROUNDDOWN([1]полн!M26*2*15,0)</f>
        <v>1584</v>
      </c>
      <c r="N26" s="13">
        <f>ROUNDDOWN([1]полн!N26*2*15,0)</f>
        <v>1056</v>
      </c>
      <c r="O26" s="13">
        <f>ROUNDDOWN([1]полн!O26*2*15,0)</f>
        <v>528</v>
      </c>
      <c r="P26" s="12">
        <f>ROUNDDOWN([1]полн!P26*2*15,0)</f>
        <v>528</v>
      </c>
      <c r="Q26" s="13">
        <f>ROUNDDOWN([1]полн!Q26*2*15,0)</f>
        <v>528</v>
      </c>
      <c r="R26" s="13">
        <f>ROUNDDOWN([1]полн!R26*2*15,0)</f>
        <v>1056</v>
      </c>
      <c r="S26" s="13">
        <f>ROUNDDOWN([1]полн!S26*2*15,0)</f>
        <v>1584</v>
      </c>
      <c r="T26" s="13">
        <f>ROUNDDOWN([1]полн!T26*2*15,0)</f>
        <v>2112</v>
      </c>
      <c r="U26" s="13">
        <f>ROUNDDOWN([1]полн!U26*2*15,0)</f>
        <v>2640</v>
      </c>
      <c r="V26" s="13">
        <f>ROUNDDOWN([1]полн!V26*2*15,0)</f>
        <v>3168</v>
      </c>
    </row>
    <row r="27" spans="1:22" ht="19.5" customHeight="1">
      <c r="A27" s="5"/>
      <c r="C27" s="9">
        <v>13</v>
      </c>
      <c r="D27" s="13">
        <f>ROUNDDOWN([1]полн!D27*2*15,0)</f>
        <v>6864</v>
      </c>
      <c r="E27" s="13">
        <f>ROUNDDOWN([1]полн!E27*2*15,0)</f>
        <v>6336</v>
      </c>
      <c r="F27" s="13">
        <f>ROUNDDOWN([1]полн!F27*2*15,0)</f>
        <v>5808</v>
      </c>
      <c r="G27" s="13">
        <f>ROUNDDOWN([1]полн!G27*2*15,0)</f>
        <v>5280</v>
      </c>
      <c r="H27" s="13">
        <f>ROUNDDOWN([1]полн!H27*2*15,0)</f>
        <v>4752</v>
      </c>
      <c r="I27" s="13">
        <f>ROUNDDOWN([1]полн!I27*2*15,0)</f>
        <v>4224</v>
      </c>
      <c r="J27" s="13">
        <f>ROUNDDOWN([1]полн!J27*2*15,0)</f>
        <v>3696</v>
      </c>
      <c r="K27" s="13">
        <f>ROUNDDOWN([1]полн!K27*2*15,0)</f>
        <v>3168</v>
      </c>
      <c r="L27" s="13">
        <f>ROUNDDOWN([1]полн!L27*2*15,0)</f>
        <v>2640</v>
      </c>
      <c r="M27" s="13">
        <f>ROUNDDOWN([1]полн!M27*2*15,0)</f>
        <v>2112</v>
      </c>
      <c r="N27" s="13">
        <f>ROUNDDOWN([1]полн!N27*2*15,0)</f>
        <v>1584</v>
      </c>
      <c r="O27" s="13">
        <f>ROUNDDOWN([1]полн!O27*2*15,0)</f>
        <v>1056</v>
      </c>
      <c r="P27" s="13">
        <f>ROUNDDOWN([1]полн!P27*2*15,0)</f>
        <v>528</v>
      </c>
      <c r="Q27" s="12">
        <f>ROUNDDOWN([1]полн!Q27*2*15,0)</f>
        <v>528</v>
      </c>
      <c r="R27" s="13">
        <f>ROUNDDOWN([1]полн!R27*2*15,0)</f>
        <v>528</v>
      </c>
      <c r="S27" s="13">
        <f>ROUNDDOWN([1]полн!S27*2*15,0)</f>
        <v>1056</v>
      </c>
      <c r="T27" s="13">
        <f>ROUNDDOWN([1]полн!T27*2*15,0)</f>
        <v>1584</v>
      </c>
      <c r="U27" s="13">
        <f>ROUNDDOWN([1]полн!U27*2*15,0)</f>
        <v>2112</v>
      </c>
      <c r="V27" s="13">
        <f>ROUNDDOWN([1]полн!V27*2*15,0)</f>
        <v>2640</v>
      </c>
    </row>
    <row r="28" spans="1:22" ht="19.5" customHeight="1">
      <c r="A28" s="5"/>
      <c r="C28" s="9">
        <v>14</v>
      </c>
      <c r="D28" s="13">
        <f>ROUNDDOWN([1]полн!D28*2*15,0)</f>
        <v>7392</v>
      </c>
      <c r="E28" s="13">
        <f>ROUNDDOWN([1]полн!E28*2*15,0)</f>
        <v>6864</v>
      </c>
      <c r="F28" s="13">
        <f>ROUNDDOWN([1]полн!F28*2*15,0)</f>
        <v>6336</v>
      </c>
      <c r="G28" s="13">
        <f>ROUNDDOWN([1]полн!G28*2*15,0)</f>
        <v>5808</v>
      </c>
      <c r="H28" s="13">
        <f>ROUNDDOWN([1]полн!H28*2*15,0)</f>
        <v>5280</v>
      </c>
      <c r="I28" s="13">
        <f>ROUNDDOWN([1]полн!I28*2*15,0)</f>
        <v>4752</v>
      </c>
      <c r="J28" s="13">
        <f>ROUNDDOWN([1]полн!J28*2*15,0)</f>
        <v>4224</v>
      </c>
      <c r="K28" s="13">
        <f>ROUNDDOWN([1]полн!K28*2*15,0)</f>
        <v>3696</v>
      </c>
      <c r="L28" s="13">
        <f>ROUNDDOWN([1]полн!L28*2*15,0)</f>
        <v>3168</v>
      </c>
      <c r="M28" s="13">
        <f>ROUNDDOWN([1]полн!M28*2*15,0)</f>
        <v>2640</v>
      </c>
      <c r="N28" s="13">
        <f>ROUNDDOWN([1]полн!N28*2*15,0)</f>
        <v>2112</v>
      </c>
      <c r="O28" s="13">
        <f>ROUNDDOWN([1]полн!O28*2*15,0)</f>
        <v>1584</v>
      </c>
      <c r="P28" s="13">
        <f>ROUNDDOWN([1]полн!P28*2*15,0)</f>
        <v>1056</v>
      </c>
      <c r="Q28" s="13">
        <f>ROUNDDOWN([1]полн!Q28*2*15,0)</f>
        <v>528</v>
      </c>
      <c r="R28" s="12">
        <f>ROUNDDOWN([1]полн!R28*2*15,0)</f>
        <v>528</v>
      </c>
      <c r="S28" s="13">
        <f>ROUNDDOWN([1]полн!S28*2*15,0)</f>
        <v>528</v>
      </c>
      <c r="T28" s="13">
        <f>ROUNDDOWN([1]полн!T28*2*15,0)</f>
        <v>1056</v>
      </c>
      <c r="U28" s="13">
        <f>ROUNDDOWN([1]полн!U28*2*15,0)</f>
        <v>1584</v>
      </c>
      <c r="V28" s="13">
        <f>ROUNDDOWN([1]полн!V28*2*15,0)</f>
        <v>2112</v>
      </c>
    </row>
    <row r="29" spans="1:22" ht="19.5" customHeight="1">
      <c r="A29" s="5"/>
      <c r="C29" s="9">
        <v>15</v>
      </c>
      <c r="D29" s="13">
        <f>ROUNDDOWN([1]полн!D29*2*15,0)</f>
        <v>7920</v>
      </c>
      <c r="E29" s="13">
        <f>ROUNDDOWN([1]полн!E29*2*15,0)</f>
        <v>7392</v>
      </c>
      <c r="F29" s="13">
        <f>ROUNDDOWN([1]полн!F29*2*15,0)</f>
        <v>6864</v>
      </c>
      <c r="G29" s="13">
        <f>ROUNDDOWN([1]полн!G29*2*15,0)</f>
        <v>6336</v>
      </c>
      <c r="H29" s="13">
        <f>ROUNDDOWN([1]полн!H29*2*15,0)</f>
        <v>5808</v>
      </c>
      <c r="I29" s="13">
        <f>ROUNDDOWN([1]полн!I29*2*15,0)</f>
        <v>5280</v>
      </c>
      <c r="J29" s="13">
        <f>ROUNDDOWN([1]полн!J29*2*15,0)</f>
        <v>4752</v>
      </c>
      <c r="K29" s="13">
        <f>ROUNDDOWN([1]полн!K29*2*15,0)</f>
        <v>4224</v>
      </c>
      <c r="L29" s="13">
        <f>ROUNDDOWN([1]полн!L29*2*15,0)</f>
        <v>3696</v>
      </c>
      <c r="M29" s="13">
        <f>ROUNDDOWN([1]полн!M29*2*15,0)</f>
        <v>3168</v>
      </c>
      <c r="N29" s="13">
        <f>ROUNDDOWN([1]полн!N29*2*15,0)</f>
        <v>2640</v>
      </c>
      <c r="O29" s="13">
        <f>ROUNDDOWN([1]полн!O29*2*15,0)</f>
        <v>2112</v>
      </c>
      <c r="P29" s="13">
        <f>ROUNDDOWN([1]полн!P29*2*15,0)</f>
        <v>1584</v>
      </c>
      <c r="Q29" s="13">
        <f>ROUNDDOWN([1]полн!Q29*2*15,0)</f>
        <v>1056</v>
      </c>
      <c r="R29" s="13">
        <f>ROUNDDOWN([1]полн!R29*2*15,0)</f>
        <v>528</v>
      </c>
      <c r="S29" s="12">
        <f>ROUNDDOWN([1]полн!S29*2*15,0)</f>
        <v>528</v>
      </c>
      <c r="T29" s="13">
        <f>ROUNDDOWN([1]полн!T29*2*15,0)</f>
        <v>528</v>
      </c>
      <c r="U29" s="13">
        <f>ROUNDDOWN([1]полн!U29*2*15,0)</f>
        <v>1056</v>
      </c>
      <c r="V29" s="13">
        <f>ROUNDDOWN([1]полн!V29*2*15,0)</f>
        <v>1584</v>
      </c>
    </row>
    <row r="30" spans="1:22" ht="19.5" customHeight="1">
      <c r="A30" s="5"/>
      <c r="C30" s="9">
        <v>16</v>
      </c>
      <c r="D30" s="13">
        <f>ROUNDDOWN([1]полн!D30*2*15,0)</f>
        <v>8448</v>
      </c>
      <c r="E30" s="13">
        <f>ROUNDDOWN([1]полн!E30*2*15,0)</f>
        <v>7920</v>
      </c>
      <c r="F30" s="13">
        <f>ROUNDDOWN([1]полн!F30*2*15,0)</f>
        <v>7392</v>
      </c>
      <c r="G30" s="13">
        <f>ROUNDDOWN([1]полн!G30*2*15,0)</f>
        <v>6864</v>
      </c>
      <c r="H30" s="13">
        <f>ROUNDDOWN([1]полн!H30*2*15,0)</f>
        <v>6336</v>
      </c>
      <c r="I30" s="13">
        <f>ROUNDDOWN([1]полн!I30*2*15,0)</f>
        <v>5808</v>
      </c>
      <c r="J30" s="13">
        <f>ROUNDDOWN([1]полн!J30*2*15,0)</f>
        <v>5280</v>
      </c>
      <c r="K30" s="13">
        <f>ROUNDDOWN([1]полн!K30*2*15,0)</f>
        <v>4752</v>
      </c>
      <c r="L30" s="13">
        <f>ROUNDDOWN([1]полн!L30*2*15,0)</f>
        <v>4224</v>
      </c>
      <c r="M30" s="13">
        <f>ROUNDDOWN([1]полн!M30*2*15,0)</f>
        <v>3696</v>
      </c>
      <c r="N30" s="13">
        <f>ROUNDDOWN([1]полн!N30*2*15,0)</f>
        <v>3168</v>
      </c>
      <c r="O30" s="13">
        <f>ROUNDDOWN([1]полн!O30*2*15,0)</f>
        <v>2640</v>
      </c>
      <c r="P30" s="13">
        <f>ROUNDDOWN([1]полн!P30*2*15,0)</f>
        <v>2112</v>
      </c>
      <c r="Q30" s="13">
        <f>ROUNDDOWN([1]полн!Q30*2*15,0)</f>
        <v>1584</v>
      </c>
      <c r="R30" s="13">
        <f>ROUNDDOWN([1]полн!R30*2*15,0)</f>
        <v>1056</v>
      </c>
      <c r="S30" s="13">
        <f>ROUNDDOWN([1]полн!S30*2*15,0)</f>
        <v>528</v>
      </c>
      <c r="T30" s="12">
        <f>ROUNDDOWN([1]полн!T30*2*15,0)</f>
        <v>528</v>
      </c>
      <c r="U30" s="13">
        <f>ROUNDDOWN([1]полн!U30*2*15,0)</f>
        <v>528</v>
      </c>
      <c r="V30" s="13">
        <f>ROUNDDOWN([1]полн!V30*2*15,0)</f>
        <v>1056</v>
      </c>
    </row>
    <row r="31" spans="1:22" ht="19.5" customHeight="1">
      <c r="A31" s="5"/>
      <c r="C31" s="9">
        <v>17</v>
      </c>
      <c r="D31" s="13">
        <f>ROUNDDOWN([1]полн!D31*2*15,0)</f>
        <v>8976</v>
      </c>
      <c r="E31" s="13">
        <f>ROUNDDOWN([1]полн!E31*2*15,0)</f>
        <v>8448</v>
      </c>
      <c r="F31" s="13">
        <f>ROUNDDOWN([1]полн!F31*2*15,0)</f>
        <v>7920</v>
      </c>
      <c r="G31" s="13">
        <f>ROUNDDOWN([1]полн!G31*2*15,0)</f>
        <v>7392</v>
      </c>
      <c r="H31" s="13">
        <f>ROUNDDOWN([1]полн!H31*2*15,0)</f>
        <v>6864</v>
      </c>
      <c r="I31" s="13">
        <f>ROUNDDOWN([1]полн!I31*2*15,0)</f>
        <v>6336</v>
      </c>
      <c r="J31" s="13">
        <f>ROUNDDOWN([1]полн!J31*2*15,0)</f>
        <v>5808</v>
      </c>
      <c r="K31" s="13">
        <f>ROUNDDOWN([1]полн!K31*2*15,0)</f>
        <v>5280</v>
      </c>
      <c r="L31" s="13">
        <f>ROUNDDOWN([1]полн!L31*2*15,0)</f>
        <v>4752</v>
      </c>
      <c r="M31" s="13">
        <f>ROUNDDOWN([1]полн!M31*2*15,0)</f>
        <v>4224</v>
      </c>
      <c r="N31" s="13">
        <f>ROUNDDOWN([1]полн!N31*2*15,0)</f>
        <v>3696</v>
      </c>
      <c r="O31" s="13">
        <f>ROUNDDOWN([1]полн!O31*2*15,0)</f>
        <v>3168</v>
      </c>
      <c r="P31" s="13">
        <f>ROUNDDOWN([1]полн!P31*2*15,0)</f>
        <v>2640</v>
      </c>
      <c r="Q31" s="13">
        <f>ROUNDDOWN([1]полн!Q31*2*15,0)</f>
        <v>2112</v>
      </c>
      <c r="R31" s="13">
        <f>ROUNDDOWN([1]полн!R31*2*15,0)</f>
        <v>1584</v>
      </c>
      <c r="S31" s="13">
        <f>ROUNDDOWN([1]полн!S31*2*15,0)</f>
        <v>1056</v>
      </c>
      <c r="T31" s="13">
        <f>ROUNDDOWN([1]полн!T31*2*15,0)</f>
        <v>528</v>
      </c>
      <c r="U31" s="12">
        <f>ROUNDDOWN([1]полн!U31*2*15,0)</f>
        <v>528</v>
      </c>
      <c r="V31" s="13">
        <f>ROUNDDOWN([1]полн!V31*2*15,0)</f>
        <v>528</v>
      </c>
    </row>
    <row r="32" spans="1:22" ht="19.5" customHeight="1">
      <c r="A32" s="5"/>
      <c r="C32" s="9">
        <v>18</v>
      </c>
      <c r="D32" s="13">
        <f>ROUNDDOWN([1]полн!D32*2*15,0)</f>
        <v>9504</v>
      </c>
      <c r="E32" s="13">
        <f>ROUNDDOWN([1]полн!E32*2*15,0)</f>
        <v>8976</v>
      </c>
      <c r="F32" s="13">
        <f>ROUNDDOWN([1]полн!F32*2*15,0)</f>
        <v>8448</v>
      </c>
      <c r="G32" s="13">
        <f>ROUNDDOWN([1]полн!G32*2*15,0)</f>
        <v>7920</v>
      </c>
      <c r="H32" s="13">
        <f>ROUNDDOWN([1]полн!H32*2*15,0)</f>
        <v>7392</v>
      </c>
      <c r="I32" s="13">
        <f>ROUNDDOWN([1]полн!I32*2*15,0)</f>
        <v>6864</v>
      </c>
      <c r="J32" s="13">
        <f>ROUNDDOWN([1]полн!J32*2*15,0)</f>
        <v>6336</v>
      </c>
      <c r="K32" s="13">
        <f>ROUNDDOWN([1]полн!K32*2*15,0)</f>
        <v>5808</v>
      </c>
      <c r="L32" s="13">
        <f>ROUNDDOWN([1]полн!L32*2*15,0)</f>
        <v>5280</v>
      </c>
      <c r="M32" s="13">
        <f>ROUNDDOWN([1]полн!M32*2*15,0)</f>
        <v>4752</v>
      </c>
      <c r="N32" s="13">
        <f>ROUNDDOWN([1]полн!N32*2*15,0)</f>
        <v>4224</v>
      </c>
      <c r="O32" s="13">
        <f>ROUNDDOWN([1]полн!O32*2*15,0)</f>
        <v>3696</v>
      </c>
      <c r="P32" s="13">
        <f>ROUNDDOWN([1]полн!P32*2*15,0)</f>
        <v>3168</v>
      </c>
      <c r="Q32" s="13">
        <f>ROUNDDOWN([1]полн!Q32*2*15,0)</f>
        <v>2640</v>
      </c>
      <c r="R32" s="13">
        <f>ROUNDDOWN([1]полн!R32*2*15,0)</f>
        <v>2112</v>
      </c>
      <c r="S32" s="13">
        <f>ROUNDDOWN([1]полн!S32*2*15,0)</f>
        <v>1584</v>
      </c>
      <c r="T32" s="13">
        <f>ROUNDDOWN([1]полн!T32*2*15,0)</f>
        <v>1056</v>
      </c>
      <c r="U32" s="13">
        <f>ROUNDDOWN([1]полн!U32*2*15,0)</f>
        <v>528</v>
      </c>
      <c r="V32" s="12">
        <f>ROUNDDOWN([1]полн!V32*2*15,0)</f>
        <v>528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4" width="12.28515625" bestFit="1" customWidth="1"/>
    <col min="5" max="15" width="11.28515625" bestFit="1" customWidth="1"/>
    <col min="16" max="20" width="11.140625" customWidth="1"/>
    <col min="21" max="21" width="11.28515625" bestFit="1" customWidth="1"/>
    <col min="22" max="22" width="12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ROUNDDOWN([1]полн!D14*2*16,0)</f>
        <v>563</v>
      </c>
      <c r="E14" s="13">
        <f>ROUNDDOWN([1]полн!E14*2*16,0)</f>
        <v>563</v>
      </c>
      <c r="F14" s="13">
        <f>ROUNDDOWN([1]полн!F14*2*16,0)</f>
        <v>1126</v>
      </c>
      <c r="G14" s="13">
        <f>ROUNDDOWN([1]полн!G14*2*16,0)</f>
        <v>1689</v>
      </c>
      <c r="H14" s="13">
        <f>ROUNDDOWN([1]полн!H14*2*16,0)</f>
        <v>2252</v>
      </c>
      <c r="I14" s="13">
        <f>ROUNDDOWN([1]полн!I14*2*16,0)</f>
        <v>2816</v>
      </c>
      <c r="J14" s="13">
        <f>ROUNDDOWN([1]полн!J14*2*16,0)</f>
        <v>3379</v>
      </c>
      <c r="K14" s="13">
        <f>ROUNDDOWN([1]полн!K14*2*16,0)</f>
        <v>3942</v>
      </c>
      <c r="L14" s="13">
        <f>ROUNDDOWN([1]полн!L14*2*16,0)</f>
        <v>4505</v>
      </c>
      <c r="M14" s="13">
        <f>ROUNDDOWN([1]полн!M14*2*16,0)</f>
        <v>5068</v>
      </c>
      <c r="N14" s="13">
        <f>ROUNDDOWN([1]полн!N14*2*16,0)</f>
        <v>5632</v>
      </c>
      <c r="O14" s="13">
        <f>ROUNDDOWN([1]полн!O14*2*16,0)</f>
        <v>6195</v>
      </c>
      <c r="P14" s="13">
        <f>ROUNDDOWN([1]полн!P14*2*16,0)</f>
        <v>6758</v>
      </c>
      <c r="Q14" s="13">
        <f>ROUNDDOWN([1]полн!Q14*2*16,0)</f>
        <v>7321</v>
      </c>
      <c r="R14" s="13">
        <f>ROUNDDOWN([1]полн!R14*2*16,0)</f>
        <v>7884</v>
      </c>
      <c r="S14" s="13">
        <f>ROUNDDOWN([1]полн!S14*2*16,0)</f>
        <v>8448</v>
      </c>
      <c r="T14" s="13">
        <f>ROUNDDOWN([1]полн!T14*2*16,0)</f>
        <v>9011</v>
      </c>
      <c r="U14" s="13">
        <f>ROUNDDOWN([1]полн!U14*2*16,0)</f>
        <v>9574</v>
      </c>
      <c r="V14" s="13">
        <f>ROUNDDOWN([1]полн!V14*2*16,0)</f>
        <v>10137</v>
      </c>
    </row>
    <row r="15" spans="1:22" ht="19.5" customHeight="1">
      <c r="A15" s="5"/>
      <c r="C15" s="9">
        <v>1</v>
      </c>
      <c r="D15" s="13">
        <f>ROUNDDOWN([1]полн!D15*2*16,0)</f>
        <v>563</v>
      </c>
      <c r="E15" s="12">
        <f>ROUNDDOWN([1]полн!E15*2*16,0)</f>
        <v>563</v>
      </c>
      <c r="F15" s="13">
        <f>ROUNDDOWN([1]полн!F15*2*16,0)</f>
        <v>563</v>
      </c>
      <c r="G15" s="13">
        <f>ROUNDDOWN([1]полн!G15*2*16,0)</f>
        <v>1126</v>
      </c>
      <c r="H15" s="13">
        <f>ROUNDDOWN([1]полн!H15*2*16,0)</f>
        <v>1689</v>
      </c>
      <c r="I15" s="13">
        <f>ROUNDDOWN([1]полн!I15*2*16,0)</f>
        <v>2252</v>
      </c>
      <c r="J15" s="13">
        <f>ROUNDDOWN([1]полн!J15*2*16,0)</f>
        <v>2816</v>
      </c>
      <c r="K15" s="13">
        <f>ROUNDDOWN([1]полн!K15*2*16,0)</f>
        <v>3379</v>
      </c>
      <c r="L15" s="13">
        <f>ROUNDDOWN([1]полн!L15*2*16,0)</f>
        <v>3942</v>
      </c>
      <c r="M15" s="13">
        <f>ROUNDDOWN([1]полн!M15*2*16,0)</f>
        <v>4505</v>
      </c>
      <c r="N15" s="13">
        <f>ROUNDDOWN([1]полн!N15*2*16,0)</f>
        <v>5068</v>
      </c>
      <c r="O15" s="13">
        <f>ROUNDDOWN([1]полн!O15*2*16,0)</f>
        <v>5632</v>
      </c>
      <c r="P15" s="13">
        <f>ROUNDDOWN([1]полн!P15*2*16,0)</f>
        <v>6195</v>
      </c>
      <c r="Q15" s="13">
        <f>ROUNDDOWN([1]полн!Q15*2*16,0)</f>
        <v>6758</v>
      </c>
      <c r="R15" s="13">
        <f>ROUNDDOWN([1]полн!R15*2*16,0)</f>
        <v>7321</v>
      </c>
      <c r="S15" s="13">
        <f>ROUNDDOWN([1]полн!S15*2*16,0)</f>
        <v>7884</v>
      </c>
      <c r="T15" s="13">
        <f>ROUNDDOWN([1]полн!T15*2*16,0)</f>
        <v>8448</v>
      </c>
      <c r="U15" s="13">
        <f>ROUNDDOWN([1]полн!U15*2*16,0)</f>
        <v>9011</v>
      </c>
      <c r="V15" s="13">
        <f>ROUNDDOWN([1]полн!V15*2*16,0)</f>
        <v>9574</v>
      </c>
    </row>
    <row r="16" spans="1:22" ht="19.5" customHeight="1">
      <c r="A16" s="5"/>
      <c r="C16" s="9">
        <v>2</v>
      </c>
      <c r="D16" s="13">
        <f>ROUNDDOWN([1]полн!D16*2*16,0)</f>
        <v>1126</v>
      </c>
      <c r="E16" s="13">
        <f>ROUNDDOWN([1]полн!E16*2*16,0)</f>
        <v>563</v>
      </c>
      <c r="F16" s="12">
        <f>ROUNDDOWN([1]полн!F16*2*16,0)</f>
        <v>563</v>
      </c>
      <c r="G16" s="13">
        <f>ROUNDDOWN([1]полн!G16*2*16,0)</f>
        <v>563</v>
      </c>
      <c r="H16" s="13">
        <f>ROUNDDOWN([1]полн!H16*2*16,0)</f>
        <v>1126</v>
      </c>
      <c r="I16" s="13">
        <f>ROUNDDOWN([1]полн!I16*2*16,0)</f>
        <v>1689</v>
      </c>
      <c r="J16" s="13">
        <f>ROUNDDOWN([1]полн!J16*2*16,0)</f>
        <v>2252</v>
      </c>
      <c r="K16" s="13">
        <f>ROUNDDOWN([1]полн!K16*2*16,0)</f>
        <v>2816</v>
      </c>
      <c r="L16" s="13">
        <f>ROUNDDOWN([1]полн!L16*2*16,0)</f>
        <v>3379</v>
      </c>
      <c r="M16" s="13">
        <f>ROUNDDOWN([1]полн!M16*2*16,0)</f>
        <v>3942</v>
      </c>
      <c r="N16" s="13">
        <f>ROUNDDOWN([1]полн!N16*2*16,0)</f>
        <v>4505</v>
      </c>
      <c r="O16" s="13">
        <f>ROUNDDOWN([1]полн!O16*2*16,0)</f>
        <v>5068</v>
      </c>
      <c r="P16" s="13">
        <f>ROUNDDOWN([1]полн!P16*2*16,0)</f>
        <v>5632</v>
      </c>
      <c r="Q16" s="13">
        <f>ROUNDDOWN([1]полн!Q16*2*16,0)</f>
        <v>6195</v>
      </c>
      <c r="R16" s="13">
        <f>ROUNDDOWN([1]полн!R16*2*16,0)</f>
        <v>6758</v>
      </c>
      <c r="S16" s="13">
        <f>ROUNDDOWN([1]полн!S16*2*16,0)</f>
        <v>7321</v>
      </c>
      <c r="T16" s="13">
        <f>ROUNDDOWN([1]полн!T16*2*16,0)</f>
        <v>7884</v>
      </c>
      <c r="U16" s="13">
        <f>ROUNDDOWN([1]полн!U16*2*16,0)</f>
        <v>8448</v>
      </c>
      <c r="V16" s="13">
        <f>ROUNDDOWN([1]полн!V16*2*16,0)</f>
        <v>9011</v>
      </c>
    </row>
    <row r="17" spans="1:22" ht="19.5" customHeight="1">
      <c r="A17" s="5"/>
      <c r="C17" s="9">
        <v>3</v>
      </c>
      <c r="D17" s="13">
        <f>ROUNDDOWN([1]полн!D17*2*16,0)</f>
        <v>1689</v>
      </c>
      <c r="E17" s="13">
        <f>ROUNDDOWN([1]полн!E17*2*16,0)</f>
        <v>1126</v>
      </c>
      <c r="F17" s="13">
        <f>ROUNDDOWN([1]полн!F17*2*16,0)</f>
        <v>563</v>
      </c>
      <c r="G17" s="12">
        <f>ROUNDDOWN([1]полн!G17*2*16,0)</f>
        <v>563</v>
      </c>
      <c r="H17" s="13">
        <f>ROUNDDOWN([1]полн!H17*2*16,0)</f>
        <v>563</v>
      </c>
      <c r="I17" s="13">
        <f>ROUNDDOWN([1]полн!I17*2*16,0)</f>
        <v>1126</v>
      </c>
      <c r="J17" s="13">
        <f>ROUNDDOWN([1]полн!J17*2*16,0)</f>
        <v>1689</v>
      </c>
      <c r="K17" s="13">
        <f>ROUNDDOWN([1]полн!K17*2*16,0)</f>
        <v>2252</v>
      </c>
      <c r="L17" s="13">
        <f>ROUNDDOWN([1]полн!L17*2*16,0)</f>
        <v>2816</v>
      </c>
      <c r="M17" s="13">
        <f>ROUNDDOWN([1]полн!M17*2*16,0)</f>
        <v>3379</v>
      </c>
      <c r="N17" s="13">
        <f>ROUNDDOWN([1]полн!N17*2*16,0)</f>
        <v>3942</v>
      </c>
      <c r="O17" s="13">
        <f>ROUNDDOWN([1]полн!O17*2*16,0)</f>
        <v>4505</v>
      </c>
      <c r="P17" s="13">
        <f>ROUNDDOWN([1]полн!P17*2*16,0)</f>
        <v>5068</v>
      </c>
      <c r="Q17" s="13">
        <f>ROUNDDOWN([1]полн!Q17*2*16,0)</f>
        <v>5632</v>
      </c>
      <c r="R17" s="13">
        <f>ROUNDDOWN([1]полн!R17*2*16,0)</f>
        <v>6195</v>
      </c>
      <c r="S17" s="13">
        <f>ROUNDDOWN([1]полн!S17*2*16,0)</f>
        <v>6758</v>
      </c>
      <c r="T17" s="13">
        <f>ROUNDDOWN([1]полн!T17*2*16,0)</f>
        <v>7321</v>
      </c>
      <c r="U17" s="13">
        <f>ROUNDDOWN([1]полн!U17*2*16,0)</f>
        <v>7884</v>
      </c>
      <c r="V17" s="13">
        <f>ROUNDDOWN([1]полн!V17*2*16,0)</f>
        <v>8448</v>
      </c>
    </row>
    <row r="18" spans="1:22" ht="19.5" customHeight="1">
      <c r="A18" s="5"/>
      <c r="C18" s="9">
        <v>4</v>
      </c>
      <c r="D18" s="13">
        <f>ROUNDDOWN([1]полн!D18*2*16,0)</f>
        <v>2252</v>
      </c>
      <c r="E18" s="13">
        <f>ROUNDDOWN([1]полн!E18*2*16,0)</f>
        <v>1689</v>
      </c>
      <c r="F18" s="13">
        <f>ROUNDDOWN([1]полн!F18*2*16,0)</f>
        <v>1126</v>
      </c>
      <c r="G18" s="13">
        <f>ROUNDDOWN([1]полн!G18*2*16,0)</f>
        <v>563</v>
      </c>
      <c r="H18" s="12">
        <f>ROUNDDOWN([1]полн!H18*2*16,0)</f>
        <v>563</v>
      </c>
      <c r="I18" s="13">
        <f>ROUNDDOWN([1]полн!I18*2*16,0)</f>
        <v>563</v>
      </c>
      <c r="J18" s="13">
        <f>ROUNDDOWN([1]полн!J18*2*16,0)</f>
        <v>1126</v>
      </c>
      <c r="K18" s="13">
        <f>ROUNDDOWN([1]полн!K18*2*16,0)</f>
        <v>1689</v>
      </c>
      <c r="L18" s="13">
        <f>ROUNDDOWN([1]полн!L18*2*16,0)</f>
        <v>2252</v>
      </c>
      <c r="M18" s="13">
        <f>ROUNDDOWN([1]полн!M18*2*16,0)</f>
        <v>2816</v>
      </c>
      <c r="N18" s="13">
        <f>ROUNDDOWN([1]полн!N18*2*16,0)</f>
        <v>3379</v>
      </c>
      <c r="O18" s="13">
        <f>ROUNDDOWN([1]полн!O18*2*16,0)</f>
        <v>3942</v>
      </c>
      <c r="P18" s="13">
        <f>ROUNDDOWN([1]полн!P18*2*16,0)</f>
        <v>4505</v>
      </c>
      <c r="Q18" s="13">
        <f>ROUNDDOWN([1]полн!Q18*2*16,0)</f>
        <v>5068</v>
      </c>
      <c r="R18" s="13">
        <f>ROUNDDOWN([1]полн!R18*2*16,0)</f>
        <v>5632</v>
      </c>
      <c r="S18" s="13">
        <f>ROUNDDOWN([1]полн!S18*2*16,0)</f>
        <v>6195</v>
      </c>
      <c r="T18" s="13">
        <f>ROUNDDOWN([1]полн!T18*2*16,0)</f>
        <v>6758</v>
      </c>
      <c r="U18" s="13">
        <f>ROUNDDOWN([1]полн!U18*2*16,0)</f>
        <v>7321</v>
      </c>
      <c r="V18" s="13">
        <f>ROUNDDOWN([1]полн!V18*2*16,0)</f>
        <v>7884</v>
      </c>
    </row>
    <row r="19" spans="1:22" ht="19.5" customHeight="1">
      <c r="A19" s="5"/>
      <c r="C19" s="9">
        <v>5</v>
      </c>
      <c r="D19" s="13">
        <f>ROUNDDOWN([1]полн!D19*2*16,0)</f>
        <v>2816</v>
      </c>
      <c r="E19" s="13">
        <f>ROUNDDOWN([1]полн!E19*2*16,0)</f>
        <v>2252</v>
      </c>
      <c r="F19" s="13">
        <f>ROUNDDOWN([1]полн!F19*2*16,0)</f>
        <v>1689</v>
      </c>
      <c r="G19" s="13">
        <f>ROUNDDOWN([1]полн!G19*2*16,0)</f>
        <v>1126</v>
      </c>
      <c r="H19" s="13">
        <f>ROUNDDOWN([1]полн!H19*2*16,0)</f>
        <v>563</v>
      </c>
      <c r="I19" s="12">
        <f>ROUNDDOWN([1]полн!I19*2*16,0)</f>
        <v>563</v>
      </c>
      <c r="J19" s="13">
        <f>ROUNDDOWN([1]полн!J19*2*16,0)</f>
        <v>563</v>
      </c>
      <c r="K19" s="13">
        <f>ROUNDDOWN([1]полн!K19*2*16,0)</f>
        <v>1126</v>
      </c>
      <c r="L19" s="13">
        <f>ROUNDDOWN([1]полн!L19*2*16,0)</f>
        <v>1689</v>
      </c>
      <c r="M19" s="13">
        <f>ROUNDDOWN([1]полн!M19*2*16,0)</f>
        <v>2252</v>
      </c>
      <c r="N19" s="13">
        <f>ROUNDDOWN([1]полн!N19*2*16,0)</f>
        <v>2816</v>
      </c>
      <c r="O19" s="13">
        <f>ROUNDDOWN([1]полн!O19*2*16,0)</f>
        <v>3379</v>
      </c>
      <c r="P19" s="13">
        <f>ROUNDDOWN([1]полн!P19*2*16,0)</f>
        <v>3942</v>
      </c>
      <c r="Q19" s="13">
        <f>ROUNDDOWN([1]полн!Q19*2*16,0)</f>
        <v>4505</v>
      </c>
      <c r="R19" s="13">
        <f>ROUNDDOWN([1]полн!R19*2*16,0)</f>
        <v>5068</v>
      </c>
      <c r="S19" s="13">
        <f>ROUNDDOWN([1]полн!S19*2*16,0)</f>
        <v>5632</v>
      </c>
      <c r="T19" s="13">
        <f>ROUNDDOWN([1]полн!T19*2*16,0)</f>
        <v>6195</v>
      </c>
      <c r="U19" s="13">
        <f>ROUNDDOWN([1]полн!U19*2*16,0)</f>
        <v>6758</v>
      </c>
      <c r="V19" s="13">
        <f>ROUNDDOWN([1]полн!V19*2*16,0)</f>
        <v>7321</v>
      </c>
    </row>
    <row r="20" spans="1:22" ht="19.5" customHeight="1">
      <c r="A20" s="5"/>
      <c r="C20" s="9">
        <v>6</v>
      </c>
      <c r="D20" s="13">
        <f>ROUNDDOWN([1]полн!D20*2*16,0)</f>
        <v>3379</v>
      </c>
      <c r="E20" s="13">
        <f>ROUNDDOWN([1]полн!E20*2*16,0)</f>
        <v>2816</v>
      </c>
      <c r="F20" s="13">
        <f>ROUNDDOWN([1]полн!F20*2*16,0)</f>
        <v>2252</v>
      </c>
      <c r="G20" s="13">
        <f>ROUNDDOWN([1]полн!G20*2*16,0)</f>
        <v>1689</v>
      </c>
      <c r="H20" s="13">
        <f>ROUNDDOWN([1]полн!H20*2*16,0)</f>
        <v>1126</v>
      </c>
      <c r="I20" s="13">
        <f>ROUNDDOWN([1]полн!I20*2*16,0)</f>
        <v>563</v>
      </c>
      <c r="J20" s="12">
        <f>ROUNDDOWN([1]полн!J20*2*16,0)</f>
        <v>563</v>
      </c>
      <c r="K20" s="13">
        <f>ROUNDDOWN([1]полн!K20*2*16,0)</f>
        <v>563</v>
      </c>
      <c r="L20" s="13">
        <f>ROUNDDOWN([1]полн!L20*2*16,0)</f>
        <v>1126</v>
      </c>
      <c r="M20" s="13">
        <f>ROUNDDOWN([1]полн!M20*2*16,0)</f>
        <v>1689</v>
      </c>
      <c r="N20" s="13">
        <f>ROUNDDOWN([1]полн!N20*2*16,0)</f>
        <v>2252</v>
      </c>
      <c r="O20" s="13">
        <f>ROUNDDOWN([1]полн!O20*2*16,0)</f>
        <v>2816</v>
      </c>
      <c r="P20" s="13">
        <f>ROUNDDOWN([1]полн!P20*2*16,0)</f>
        <v>3379</v>
      </c>
      <c r="Q20" s="13">
        <f>ROUNDDOWN([1]полн!Q20*2*16,0)</f>
        <v>3942</v>
      </c>
      <c r="R20" s="13">
        <f>ROUNDDOWN([1]полн!R20*2*16,0)</f>
        <v>4505</v>
      </c>
      <c r="S20" s="13">
        <f>ROUNDDOWN([1]полн!S20*2*16,0)</f>
        <v>5068</v>
      </c>
      <c r="T20" s="13">
        <f>ROUNDDOWN([1]полн!T20*2*16,0)</f>
        <v>5632</v>
      </c>
      <c r="U20" s="13">
        <f>ROUNDDOWN([1]полн!U20*2*16,0)</f>
        <v>6195</v>
      </c>
      <c r="V20" s="13">
        <f>ROUNDDOWN([1]полн!V20*2*16,0)</f>
        <v>6758</v>
      </c>
    </row>
    <row r="21" spans="1:22" ht="19.5" customHeight="1">
      <c r="A21" s="5"/>
      <c r="C21" s="9">
        <v>7</v>
      </c>
      <c r="D21" s="13">
        <f>ROUNDDOWN([1]полн!D21*2*16,0)</f>
        <v>3942</v>
      </c>
      <c r="E21" s="13">
        <f>ROUNDDOWN([1]полн!E21*2*16,0)</f>
        <v>3379</v>
      </c>
      <c r="F21" s="13">
        <f>ROUNDDOWN([1]полн!F21*2*16,0)</f>
        <v>2816</v>
      </c>
      <c r="G21" s="13">
        <f>ROUNDDOWN([1]полн!G21*2*16,0)</f>
        <v>2252</v>
      </c>
      <c r="H21" s="13">
        <f>ROUNDDOWN([1]полн!H21*2*16,0)</f>
        <v>1689</v>
      </c>
      <c r="I21" s="13">
        <f>ROUNDDOWN([1]полн!I21*2*16,0)</f>
        <v>1126</v>
      </c>
      <c r="J21" s="13">
        <f>ROUNDDOWN([1]полн!J21*2*16,0)</f>
        <v>563</v>
      </c>
      <c r="K21" s="12">
        <f>ROUNDDOWN([1]полн!K21*2*16,0)</f>
        <v>563</v>
      </c>
      <c r="L21" s="13">
        <f>ROUNDDOWN([1]полн!L21*2*16,0)</f>
        <v>563</v>
      </c>
      <c r="M21" s="13">
        <f>ROUNDDOWN([1]полн!M21*2*16,0)</f>
        <v>1126</v>
      </c>
      <c r="N21" s="13">
        <f>ROUNDDOWN([1]полн!N21*2*16,0)</f>
        <v>1689</v>
      </c>
      <c r="O21" s="13">
        <f>ROUNDDOWN([1]полн!O21*2*16,0)</f>
        <v>2252</v>
      </c>
      <c r="P21" s="13">
        <f>ROUNDDOWN([1]полн!P21*2*16,0)</f>
        <v>2816</v>
      </c>
      <c r="Q21" s="13">
        <f>ROUNDDOWN([1]полн!Q21*2*16,0)</f>
        <v>3379</v>
      </c>
      <c r="R21" s="13">
        <f>ROUNDDOWN([1]полн!R21*2*16,0)</f>
        <v>3942</v>
      </c>
      <c r="S21" s="13">
        <f>ROUNDDOWN([1]полн!S21*2*16,0)</f>
        <v>4505</v>
      </c>
      <c r="T21" s="13">
        <f>ROUNDDOWN([1]полн!T21*2*16,0)</f>
        <v>5068</v>
      </c>
      <c r="U21" s="13">
        <f>ROUNDDOWN([1]полн!U21*2*16,0)</f>
        <v>5632</v>
      </c>
      <c r="V21" s="13">
        <f>ROUNDDOWN([1]полн!V21*2*16,0)</f>
        <v>6195</v>
      </c>
    </row>
    <row r="22" spans="1:22" ht="19.5" customHeight="1">
      <c r="A22" s="5"/>
      <c r="C22" s="9">
        <v>8</v>
      </c>
      <c r="D22" s="13">
        <f>ROUNDDOWN([1]полн!D22*2*16,0)</f>
        <v>4505</v>
      </c>
      <c r="E22" s="13">
        <f>ROUNDDOWN([1]полн!E22*2*16,0)</f>
        <v>3942</v>
      </c>
      <c r="F22" s="13">
        <f>ROUNDDOWN([1]полн!F22*2*16,0)</f>
        <v>3379</v>
      </c>
      <c r="G22" s="13">
        <f>ROUNDDOWN([1]полн!G22*2*16,0)</f>
        <v>2816</v>
      </c>
      <c r="H22" s="13">
        <f>ROUNDDOWN([1]полн!H22*2*16,0)</f>
        <v>2252</v>
      </c>
      <c r="I22" s="13">
        <f>ROUNDDOWN([1]полн!I22*2*16,0)</f>
        <v>1689</v>
      </c>
      <c r="J22" s="13">
        <f>ROUNDDOWN([1]полн!J22*2*16,0)</f>
        <v>1126</v>
      </c>
      <c r="K22" s="13">
        <f>ROUNDDOWN([1]полн!K22*2*16,0)</f>
        <v>563</v>
      </c>
      <c r="L22" s="12">
        <f>ROUNDDOWN([1]полн!L22*2*16,0)</f>
        <v>563</v>
      </c>
      <c r="M22" s="13">
        <f>ROUNDDOWN([1]полн!M22*2*16,0)</f>
        <v>563</v>
      </c>
      <c r="N22" s="13">
        <f>ROUNDDOWN([1]полн!N22*2*16,0)</f>
        <v>1126</v>
      </c>
      <c r="O22" s="13">
        <f>ROUNDDOWN([1]полн!O22*2*16,0)</f>
        <v>1689</v>
      </c>
      <c r="P22" s="13">
        <f>ROUNDDOWN([1]полн!P22*2*16,0)</f>
        <v>2252</v>
      </c>
      <c r="Q22" s="13">
        <f>ROUNDDOWN([1]полн!Q22*2*16,0)</f>
        <v>2816</v>
      </c>
      <c r="R22" s="13">
        <f>ROUNDDOWN([1]полн!R22*2*16,0)</f>
        <v>3379</v>
      </c>
      <c r="S22" s="13">
        <f>ROUNDDOWN([1]полн!S22*2*16,0)</f>
        <v>3942</v>
      </c>
      <c r="T22" s="13">
        <f>ROUNDDOWN([1]полн!T22*2*16,0)</f>
        <v>4505</v>
      </c>
      <c r="U22" s="13">
        <f>ROUNDDOWN([1]полн!U22*2*16,0)</f>
        <v>5068</v>
      </c>
      <c r="V22" s="13">
        <f>ROUNDDOWN([1]полн!V22*2*16,0)</f>
        <v>5632</v>
      </c>
    </row>
    <row r="23" spans="1:22" ht="19.5" customHeight="1">
      <c r="A23" s="5"/>
      <c r="C23" s="9">
        <v>9</v>
      </c>
      <c r="D23" s="13">
        <f>ROUNDDOWN([1]полн!D23*2*16,0)</f>
        <v>5068</v>
      </c>
      <c r="E23" s="13">
        <f>ROUNDDOWN([1]полн!E23*2*16,0)</f>
        <v>4505</v>
      </c>
      <c r="F23" s="13">
        <f>ROUNDDOWN([1]полн!F23*2*16,0)</f>
        <v>3942</v>
      </c>
      <c r="G23" s="13">
        <f>ROUNDDOWN([1]полн!G23*2*16,0)</f>
        <v>3379</v>
      </c>
      <c r="H23" s="13">
        <f>ROUNDDOWN([1]полн!H23*2*16,0)</f>
        <v>2816</v>
      </c>
      <c r="I23" s="13">
        <f>ROUNDDOWN([1]полн!I23*2*16,0)</f>
        <v>2252</v>
      </c>
      <c r="J23" s="13">
        <f>ROUNDDOWN([1]полн!J23*2*16,0)</f>
        <v>1689</v>
      </c>
      <c r="K23" s="13">
        <f>ROUNDDOWN([1]полн!K23*2*16,0)</f>
        <v>1126</v>
      </c>
      <c r="L23" s="13">
        <f>ROUNDDOWN([1]полн!L23*2*16,0)</f>
        <v>563</v>
      </c>
      <c r="M23" s="12">
        <f>ROUNDDOWN([1]полн!M23*2*16,0)</f>
        <v>563</v>
      </c>
      <c r="N23" s="13">
        <f>ROUNDDOWN([1]полн!N23*2*16,0)</f>
        <v>563</v>
      </c>
      <c r="O23" s="13">
        <f>ROUNDDOWN([1]полн!O23*2*16,0)</f>
        <v>1126</v>
      </c>
      <c r="P23" s="13">
        <f>ROUNDDOWN([1]полн!P23*2*16,0)</f>
        <v>1689</v>
      </c>
      <c r="Q23" s="13">
        <f>ROUNDDOWN([1]полн!Q23*2*16,0)</f>
        <v>2252</v>
      </c>
      <c r="R23" s="13">
        <f>ROUNDDOWN([1]полн!R23*2*16,0)</f>
        <v>2816</v>
      </c>
      <c r="S23" s="13">
        <f>ROUNDDOWN([1]полн!S23*2*16,0)</f>
        <v>3379</v>
      </c>
      <c r="T23" s="13">
        <f>ROUNDDOWN([1]полн!T23*2*16,0)</f>
        <v>3942</v>
      </c>
      <c r="U23" s="13">
        <f>ROUNDDOWN([1]полн!U23*2*16,0)</f>
        <v>4505</v>
      </c>
      <c r="V23" s="13">
        <f>ROUNDDOWN([1]полн!V23*2*16,0)</f>
        <v>5068</v>
      </c>
    </row>
    <row r="24" spans="1:22" ht="19.5" customHeight="1">
      <c r="A24" s="5"/>
      <c r="C24" s="9">
        <v>10</v>
      </c>
      <c r="D24" s="13">
        <f>ROUNDDOWN([1]полн!D24*2*16,0)</f>
        <v>5632</v>
      </c>
      <c r="E24" s="13">
        <f>ROUNDDOWN([1]полн!E24*2*16,0)</f>
        <v>5068</v>
      </c>
      <c r="F24" s="13">
        <f>ROUNDDOWN([1]полн!F24*2*16,0)</f>
        <v>4505</v>
      </c>
      <c r="G24" s="13">
        <f>ROUNDDOWN([1]полн!G24*2*16,0)</f>
        <v>3942</v>
      </c>
      <c r="H24" s="13">
        <f>ROUNDDOWN([1]полн!H24*2*16,0)</f>
        <v>3379</v>
      </c>
      <c r="I24" s="13">
        <f>ROUNDDOWN([1]полн!I24*2*16,0)</f>
        <v>2816</v>
      </c>
      <c r="J24" s="13">
        <f>ROUNDDOWN([1]полн!J24*2*16,0)</f>
        <v>2252</v>
      </c>
      <c r="K24" s="13">
        <f>ROUNDDOWN([1]полн!K24*2*16,0)</f>
        <v>1689</v>
      </c>
      <c r="L24" s="13">
        <f>ROUNDDOWN([1]полн!L24*2*16,0)</f>
        <v>1126</v>
      </c>
      <c r="M24" s="13">
        <f>ROUNDDOWN([1]полн!M24*2*16,0)</f>
        <v>563</v>
      </c>
      <c r="N24" s="12">
        <f>ROUNDDOWN([1]полн!N24*2*16,0)</f>
        <v>563</v>
      </c>
      <c r="O24" s="13">
        <f>ROUNDDOWN([1]полн!O24*2*16,0)</f>
        <v>563</v>
      </c>
      <c r="P24" s="13">
        <f>ROUNDDOWN([1]полн!P24*2*16,0)</f>
        <v>1126</v>
      </c>
      <c r="Q24" s="13">
        <f>ROUNDDOWN([1]полн!Q24*2*16,0)</f>
        <v>1689</v>
      </c>
      <c r="R24" s="13">
        <f>ROUNDDOWN([1]полн!R24*2*16,0)</f>
        <v>2252</v>
      </c>
      <c r="S24" s="13">
        <f>ROUNDDOWN([1]полн!S24*2*16,0)</f>
        <v>2816</v>
      </c>
      <c r="T24" s="13">
        <f>ROUNDDOWN([1]полн!T24*2*16,0)</f>
        <v>3379</v>
      </c>
      <c r="U24" s="13">
        <f>ROUNDDOWN([1]полн!U24*2*16,0)</f>
        <v>3942</v>
      </c>
      <c r="V24" s="13">
        <f>ROUNDDOWN([1]полн!V24*2*16,0)</f>
        <v>4505</v>
      </c>
    </row>
    <row r="25" spans="1:22" ht="19.5" customHeight="1">
      <c r="A25" s="5"/>
      <c r="C25" s="9">
        <v>11</v>
      </c>
      <c r="D25" s="13">
        <f>ROUNDDOWN([1]полн!D25*2*16,0)</f>
        <v>6195</v>
      </c>
      <c r="E25" s="13">
        <f>ROUNDDOWN([1]полн!E25*2*16,0)</f>
        <v>5632</v>
      </c>
      <c r="F25" s="13">
        <f>ROUNDDOWN([1]полн!F25*2*16,0)</f>
        <v>5068</v>
      </c>
      <c r="G25" s="13">
        <f>ROUNDDOWN([1]полн!G25*2*16,0)</f>
        <v>4505</v>
      </c>
      <c r="H25" s="13">
        <f>ROUNDDOWN([1]полн!H25*2*16,0)</f>
        <v>3942</v>
      </c>
      <c r="I25" s="13">
        <f>ROUNDDOWN([1]полн!I25*2*16,0)</f>
        <v>3379</v>
      </c>
      <c r="J25" s="13">
        <f>ROUNDDOWN([1]полн!J25*2*16,0)</f>
        <v>2816</v>
      </c>
      <c r="K25" s="13">
        <f>ROUNDDOWN([1]полн!K25*2*16,0)</f>
        <v>2252</v>
      </c>
      <c r="L25" s="13">
        <f>ROUNDDOWN([1]полн!L25*2*16,0)</f>
        <v>1689</v>
      </c>
      <c r="M25" s="13">
        <f>ROUNDDOWN([1]полн!M25*2*16,0)</f>
        <v>1126</v>
      </c>
      <c r="N25" s="13">
        <f>ROUNDDOWN([1]полн!N25*2*16,0)</f>
        <v>563</v>
      </c>
      <c r="O25" s="12">
        <f>ROUNDDOWN([1]полн!O25*2*16,0)</f>
        <v>563</v>
      </c>
      <c r="P25" s="13">
        <f>ROUNDDOWN([1]полн!P25*2*16,0)</f>
        <v>563</v>
      </c>
      <c r="Q25" s="13">
        <f>ROUNDDOWN([1]полн!Q25*2*16,0)</f>
        <v>1126</v>
      </c>
      <c r="R25" s="13">
        <f>ROUNDDOWN([1]полн!R25*2*16,0)</f>
        <v>1689</v>
      </c>
      <c r="S25" s="13">
        <f>ROUNDDOWN([1]полн!S25*2*16,0)</f>
        <v>2252</v>
      </c>
      <c r="T25" s="13">
        <f>ROUNDDOWN([1]полн!T25*2*16,0)</f>
        <v>2816</v>
      </c>
      <c r="U25" s="13">
        <f>ROUNDDOWN([1]полн!U25*2*16,0)</f>
        <v>3379</v>
      </c>
      <c r="V25" s="13">
        <f>ROUNDDOWN([1]полн!V25*2*16,0)</f>
        <v>3942</v>
      </c>
    </row>
    <row r="26" spans="1:22" ht="19.5" customHeight="1">
      <c r="A26" s="5"/>
      <c r="C26" s="9">
        <v>12</v>
      </c>
      <c r="D26" s="13">
        <f>ROUNDDOWN([1]полн!D26*2*16,0)</f>
        <v>6758</v>
      </c>
      <c r="E26" s="13">
        <f>ROUNDDOWN([1]полн!E26*2*16,0)</f>
        <v>6195</v>
      </c>
      <c r="F26" s="13">
        <f>ROUNDDOWN([1]полн!F26*2*16,0)</f>
        <v>5632</v>
      </c>
      <c r="G26" s="13">
        <f>ROUNDDOWN([1]полн!G26*2*16,0)</f>
        <v>5068</v>
      </c>
      <c r="H26" s="13">
        <f>ROUNDDOWN([1]полн!H26*2*16,0)</f>
        <v>4505</v>
      </c>
      <c r="I26" s="13">
        <f>ROUNDDOWN([1]полн!I26*2*16,0)</f>
        <v>3942</v>
      </c>
      <c r="J26" s="13">
        <f>ROUNDDOWN([1]полн!J26*2*16,0)</f>
        <v>3379</v>
      </c>
      <c r="K26" s="13">
        <f>ROUNDDOWN([1]полн!K26*2*16,0)</f>
        <v>2816</v>
      </c>
      <c r="L26" s="13">
        <f>ROUNDDOWN([1]полн!L26*2*16,0)</f>
        <v>2252</v>
      </c>
      <c r="M26" s="13">
        <f>ROUNDDOWN([1]полн!M26*2*16,0)</f>
        <v>1689</v>
      </c>
      <c r="N26" s="13">
        <f>ROUNDDOWN([1]полн!N26*2*16,0)</f>
        <v>1126</v>
      </c>
      <c r="O26" s="13">
        <f>ROUNDDOWN([1]полн!O26*2*16,0)</f>
        <v>563</v>
      </c>
      <c r="P26" s="12">
        <f>ROUNDDOWN([1]полн!P26*2*16,0)</f>
        <v>563</v>
      </c>
      <c r="Q26" s="13">
        <f>ROUNDDOWN([1]полн!Q26*2*16,0)</f>
        <v>563</v>
      </c>
      <c r="R26" s="13">
        <f>ROUNDDOWN([1]полн!R26*2*16,0)</f>
        <v>1126</v>
      </c>
      <c r="S26" s="13">
        <f>ROUNDDOWN([1]полн!S26*2*16,0)</f>
        <v>1689</v>
      </c>
      <c r="T26" s="13">
        <f>ROUNDDOWN([1]полн!T26*2*16,0)</f>
        <v>2252</v>
      </c>
      <c r="U26" s="13">
        <f>ROUNDDOWN([1]полн!U26*2*16,0)</f>
        <v>2816</v>
      </c>
      <c r="V26" s="13">
        <f>ROUNDDOWN([1]полн!V26*2*16,0)</f>
        <v>3379</v>
      </c>
    </row>
    <row r="27" spans="1:22" ht="19.5" customHeight="1">
      <c r="A27" s="5"/>
      <c r="C27" s="9">
        <v>13</v>
      </c>
      <c r="D27" s="13">
        <f>ROUNDDOWN([1]полн!D27*2*16,0)</f>
        <v>7321</v>
      </c>
      <c r="E27" s="13">
        <f>ROUNDDOWN([1]полн!E27*2*16,0)</f>
        <v>6758</v>
      </c>
      <c r="F27" s="13">
        <f>ROUNDDOWN([1]полн!F27*2*16,0)</f>
        <v>6195</v>
      </c>
      <c r="G27" s="13">
        <f>ROUNDDOWN([1]полн!G27*2*16,0)</f>
        <v>5632</v>
      </c>
      <c r="H27" s="13">
        <f>ROUNDDOWN([1]полн!H27*2*16,0)</f>
        <v>5068</v>
      </c>
      <c r="I27" s="13">
        <f>ROUNDDOWN([1]полн!I27*2*16,0)</f>
        <v>4505</v>
      </c>
      <c r="J27" s="13">
        <f>ROUNDDOWN([1]полн!J27*2*16,0)</f>
        <v>3942</v>
      </c>
      <c r="K27" s="13">
        <f>ROUNDDOWN([1]полн!K27*2*16,0)</f>
        <v>3379</v>
      </c>
      <c r="L27" s="13">
        <f>ROUNDDOWN([1]полн!L27*2*16,0)</f>
        <v>2816</v>
      </c>
      <c r="M27" s="13">
        <f>ROUNDDOWN([1]полн!M27*2*16,0)</f>
        <v>2252</v>
      </c>
      <c r="N27" s="13">
        <f>ROUNDDOWN([1]полн!N27*2*16,0)</f>
        <v>1689</v>
      </c>
      <c r="O27" s="13">
        <f>ROUNDDOWN([1]полн!O27*2*16,0)</f>
        <v>1126</v>
      </c>
      <c r="P27" s="13">
        <f>ROUNDDOWN([1]полн!P27*2*16,0)</f>
        <v>563</v>
      </c>
      <c r="Q27" s="12">
        <f>ROUNDDOWN([1]полн!Q27*2*16,0)</f>
        <v>563</v>
      </c>
      <c r="R27" s="13">
        <f>ROUNDDOWN([1]полн!R27*2*16,0)</f>
        <v>563</v>
      </c>
      <c r="S27" s="13">
        <f>ROUNDDOWN([1]полн!S27*2*16,0)</f>
        <v>1126</v>
      </c>
      <c r="T27" s="13">
        <f>ROUNDDOWN([1]полн!T27*2*16,0)</f>
        <v>1689</v>
      </c>
      <c r="U27" s="13">
        <f>ROUNDDOWN([1]полн!U27*2*16,0)</f>
        <v>2252</v>
      </c>
      <c r="V27" s="13">
        <f>ROUNDDOWN([1]полн!V27*2*16,0)</f>
        <v>2816</v>
      </c>
    </row>
    <row r="28" spans="1:22" ht="19.5" customHeight="1">
      <c r="A28" s="5"/>
      <c r="C28" s="9">
        <v>14</v>
      </c>
      <c r="D28" s="13">
        <f>ROUNDDOWN([1]полн!D28*2*16,0)</f>
        <v>7884</v>
      </c>
      <c r="E28" s="13">
        <f>ROUNDDOWN([1]полн!E28*2*16,0)</f>
        <v>7321</v>
      </c>
      <c r="F28" s="13">
        <f>ROUNDDOWN([1]полн!F28*2*16,0)</f>
        <v>6758</v>
      </c>
      <c r="G28" s="13">
        <f>ROUNDDOWN([1]полн!G28*2*16,0)</f>
        <v>6195</v>
      </c>
      <c r="H28" s="13">
        <f>ROUNDDOWN([1]полн!H28*2*16,0)</f>
        <v>5632</v>
      </c>
      <c r="I28" s="13">
        <f>ROUNDDOWN([1]полн!I28*2*16,0)</f>
        <v>5068</v>
      </c>
      <c r="J28" s="13">
        <f>ROUNDDOWN([1]полн!J28*2*16,0)</f>
        <v>4505</v>
      </c>
      <c r="K28" s="13">
        <f>ROUNDDOWN([1]полн!K28*2*16,0)</f>
        <v>3942</v>
      </c>
      <c r="L28" s="13">
        <f>ROUNDDOWN([1]полн!L28*2*16,0)</f>
        <v>3379</v>
      </c>
      <c r="M28" s="13">
        <f>ROUNDDOWN([1]полн!M28*2*16,0)</f>
        <v>2816</v>
      </c>
      <c r="N28" s="13">
        <f>ROUNDDOWN([1]полн!N28*2*16,0)</f>
        <v>2252</v>
      </c>
      <c r="O28" s="13">
        <f>ROUNDDOWN([1]полн!O28*2*16,0)</f>
        <v>1689</v>
      </c>
      <c r="P28" s="13">
        <f>ROUNDDOWN([1]полн!P28*2*16,0)</f>
        <v>1126</v>
      </c>
      <c r="Q28" s="13">
        <f>ROUNDDOWN([1]полн!Q28*2*16,0)</f>
        <v>563</v>
      </c>
      <c r="R28" s="12">
        <f>ROUNDDOWN([1]полн!R28*2*16,0)</f>
        <v>563</v>
      </c>
      <c r="S28" s="13">
        <f>ROUNDDOWN([1]полн!S28*2*16,0)</f>
        <v>563</v>
      </c>
      <c r="T28" s="13">
        <f>ROUNDDOWN([1]полн!T28*2*16,0)</f>
        <v>1126</v>
      </c>
      <c r="U28" s="13">
        <f>ROUNDDOWN([1]полн!U28*2*16,0)</f>
        <v>1689</v>
      </c>
      <c r="V28" s="13">
        <f>ROUNDDOWN([1]полн!V28*2*16,0)</f>
        <v>2252</v>
      </c>
    </row>
    <row r="29" spans="1:22" ht="19.5" customHeight="1">
      <c r="A29" s="5"/>
      <c r="C29" s="9">
        <v>15</v>
      </c>
      <c r="D29" s="13">
        <f>ROUNDDOWN([1]полн!D29*2*16,0)</f>
        <v>8448</v>
      </c>
      <c r="E29" s="13">
        <f>ROUNDDOWN([1]полн!E29*2*16,0)</f>
        <v>7884</v>
      </c>
      <c r="F29" s="13">
        <f>ROUNDDOWN([1]полн!F29*2*16,0)</f>
        <v>7321</v>
      </c>
      <c r="G29" s="13">
        <f>ROUNDDOWN([1]полн!G29*2*16,0)</f>
        <v>6758</v>
      </c>
      <c r="H29" s="13">
        <f>ROUNDDOWN([1]полн!H29*2*16,0)</f>
        <v>6195</v>
      </c>
      <c r="I29" s="13">
        <f>ROUNDDOWN([1]полн!I29*2*16,0)</f>
        <v>5632</v>
      </c>
      <c r="J29" s="13">
        <f>ROUNDDOWN([1]полн!J29*2*16,0)</f>
        <v>5068</v>
      </c>
      <c r="K29" s="13">
        <f>ROUNDDOWN([1]полн!K29*2*16,0)</f>
        <v>4505</v>
      </c>
      <c r="L29" s="13">
        <f>ROUNDDOWN([1]полн!L29*2*16,0)</f>
        <v>3942</v>
      </c>
      <c r="M29" s="13">
        <f>ROUNDDOWN([1]полн!M29*2*16,0)</f>
        <v>3379</v>
      </c>
      <c r="N29" s="13">
        <f>ROUNDDOWN([1]полн!N29*2*16,0)</f>
        <v>2816</v>
      </c>
      <c r="O29" s="13">
        <f>ROUNDDOWN([1]полн!O29*2*16,0)</f>
        <v>2252</v>
      </c>
      <c r="P29" s="13">
        <f>ROUNDDOWN([1]полн!P29*2*16,0)</f>
        <v>1689</v>
      </c>
      <c r="Q29" s="13">
        <f>ROUNDDOWN([1]полн!Q29*2*16,0)</f>
        <v>1126</v>
      </c>
      <c r="R29" s="13">
        <f>ROUNDDOWN([1]полн!R29*2*16,0)</f>
        <v>563</v>
      </c>
      <c r="S29" s="12">
        <f>ROUNDDOWN([1]полн!S29*2*16,0)</f>
        <v>563</v>
      </c>
      <c r="T29" s="13">
        <f>ROUNDDOWN([1]полн!T29*2*16,0)</f>
        <v>563</v>
      </c>
      <c r="U29" s="13">
        <f>ROUNDDOWN([1]полн!U29*2*16,0)</f>
        <v>1126</v>
      </c>
      <c r="V29" s="13">
        <f>ROUNDDOWN([1]полн!V29*2*16,0)</f>
        <v>1689</v>
      </c>
    </row>
    <row r="30" spans="1:22" ht="19.5" customHeight="1">
      <c r="A30" s="5"/>
      <c r="C30" s="9">
        <v>16</v>
      </c>
      <c r="D30" s="13">
        <f>ROUNDDOWN([1]полн!D30*2*16,0)</f>
        <v>9011</v>
      </c>
      <c r="E30" s="13">
        <f>ROUNDDOWN([1]полн!E30*2*16,0)</f>
        <v>8448</v>
      </c>
      <c r="F30" s="13">
        <f>ROUNDDOWN([1]полн!F30*2*16,0)</f>
        <v>7884</v>
      </c>
      <c r="G30" s="13">
        <f>ROUNDDOWN([1]полн!G30*2*16,0)</f>
        <v>7321</v>
      </c>
      <c r="H30" s="13">
        <f>ROUNDDOWN([1]полн!H30*2*16,0)</f>
        <v>6758</v>
      </c>
      <c r="I30" s="13">
        <f>ROUNDDOWN([1]полн!I30*2*16,0)</f>
        <v>6195</v>
      </c>
      <c r="J30" s="13">
        <f>ROUNDDOWN([1]полн!J30*2*16,0)</f>
        <v>5632</v>
      </c>
      <c r="K30" s="13">
        <f>ROUNDDOWN([1]полн!K30*2*16,0)</f>
        <v>5068</v>
      </c>
      <c r="L30" s="13">
        <f>ROUNDDOWN([1]полн!L30*2*16,0)</f>
        <v>4505</v>
      </c>
      <c r="M30" s="13">
        <f>ROUNDDOWN([1]полн!M30*2*16,0)</f>
        <v>3942</v>
      </c>
      <c r="N30" s="13">
        <f>ROUNDDOWN([1]полн!N30*2*16,0)</f>
        <v>3379</v>
      </c>
      <c r="O30" s="13">
        <f>ROUNDDOWN([1]полн!O30*2*16,0)</f>
        <v>2816</v>
      </c>
      <c r="P30" s="13">
        <f>ROUNDDOWN([1]полн!P30*2*16,0)</f>
        <v>2252</v>
      </c>
      <c r="Q30" s="13">
        <f>ROUNDDOWN([1]полн!Q30*2*16,0)</f>
        <v>1689</v>
      </c>
      <c r="R30" s="13">
        <f>ROUNDDOWN([1]полн!R30*2*16,0)</f>
        <v>1126</v>
      </c>
      <c r="S30" s="13">
        <f>ROUNDDOWN([1]полн!S30*2*16,0)</f>
        <v>563</v>
      </c>
      <c r="T30" s="12">
        <f>ROUNDDOWN([1]полн!T30*2*16,0)</f>
        <v>563</v>
      </c>
      <c r="U30" s="13">
        <f>ROUNDDOWN([1]полн!U30*2*16,0)</f>
        <v>563</v>
      </c>
      <c r="V30" s="13">
        <f>ROUNDDOWN([1]полн!V30*2*16,0)</f>
        <v>1126</v>
      </c>
    </row>
    <row r="31" spans="1:22" ht="19.5" customHeight="1">
      <c r="A31" s="5"/>
      <c r="C31" s="9">
        <v>17</v>
      </c>
      <c r="D31" s="13">
        <f>ROUNDDOWN([1]полн!D31*2*16,0)</f>
        <v>9574</v>
      </c>
      <c r="E31" s="13">
        <f>ROUNDDOWN([1]полн!E31*2*16,0)</f>
        <v>9011</v>
      </c>
      <c r="F31" s="13">
        <f>ROUNDDOWN([1]полн!F31*2*16,0)</f>
        <v>8448</v>
      </c>
      <c r="G31" s="13">
        <f>ROUNDDOWN([1]полн!G31*2*16,0)</f>
        <v>7884</v>
      </c>
      <c r="H31" s="13">
        <f>ROUNDDOWN([1]полн!H31*2*16,0)</f>
        <v>7321</v>
      </c>
      <c r="I31" s="13">
        <f>ROUNDDOWN([1]полн!I31*2*16,0)</f>
        <v>6758</v>
      </c>
      <c r="J31" s="13">
        <f>ROUNDDOWN([1]полн!J31*2*16,0)</f>
        <v>6195</v>
      </c>
      <c r="K31" s="13">
        <f>ROUNDDOWN([1]полн!K31*2*16,0)</f>
        <v>5632</v>
      </c>
      <c r="L31" s="13">
        <f>ROUNDDOWN([1]полн!L31*2*16,0)</f>
        <v>5068</v>
      </c>
      <c r="M31" s="13">
        <f>ROUNDDOWN([1]полн!M31*2*16,0)</f>
        <v>4505</v>
      </c>
      <c r="N31" s="13">
        <f>ROUNDDOWN([1]полн!N31*2*16,0)</f>
        <v>3942</v>
      </c>
      <c r="O31" s="13">
        <f>ROUNDDOWN([1]полн!O31*2*16,0)</f>
        <v>3379</v>
      </c>
      <c r="P31" s="13">
        <f>ROUNDDOWN([1]полн!P31*2*16,0)</f>
        <v>2816</v>
      </c>
      <c r="Q31" s="13">
        <f>ROUNDDOWN([1]полн!Q31*2*16,0)</f>
        <v>2252</v>
      </c>
      <c r="R31" s="13">
        <f>ROUNDDOWN([1]полн!R31*2*16,0)</f>
        <v>1689</v>
      </c>
      <c r="S31" s="13">
        <f>ROUNDDOWN([1]полн!S31*2*16,0)</f>
        <v>1126</v>
      </c>
      <c r="T31" s="13">
        <f>ROUNDDOWN([1]полн!T31*2*16,0)</f>
        <v>563</v>
      </c>
      <c r="U31" s="12">
        <f>ROUNDDOWN([1]полн!U31*2*16,0)</f>
        <v>563</v>
      </c>
      <c r="V31" s="13">
        <f>ROUNDDOWN([1]полн!V31*2*16,0)</f>
        <v>563</v>
      </c>
    </row>
    <row r="32" spans="1:22" ht="19.5" customHeight="1">
      <c r="A32" s="5"/>
      <c r="C32" s="9">
        <v>18</v>
      </c>
      <c r="D32" s="13">
        <f>ROUNDDOWN([1]полн!D32*2*16,0)</f>
        <v>10137</v>
      </c>
      <c r="E32" s="13">
        <f>ROUNDDOWN([1]полн!E32*2*16,0)</f>
        <v>9574</v>
      </c>
      <c r="F32" s="13">
        <f>ROUNDDOWN([1]полн!F32*2*16,0)</f>
        <v>9011</v>
      </c>
      <c r="G32" s="13">
        <f>ROUNDDOWN([1]полн!G32*2*16,0)</f>
        <v>8448</v>
      </c>
      <c r="H32" s="13">
        <f>ROUNDDOWN([1]полн!H32*2*16,0)</f>
        <v>7884</v>
      </c>
      <c r="I32" s="13">
        <f>ROUNDDOWN([1]полн!I32*2*16,0)</f>
        <v>7321</v>
      </c>
      <c r="J32" s="13">
        <f>ROUNDDOWN([1]полн!J32*2*16,0)</f>
        <v>6758</v>
      </c>
      <c r="K32" s="13">
        <f>ROUNDDOWN([1]полн!K32*2*16,0)</f>
        <v>6195</v>
      </c>
      <c r="L32" s="13">
        <f>ROUNDDOWN([1]полн!L32*2*16,0)</f>
        <v>5632</v>
      </c>
      <c r="M32" s="13">
        <f>ROUNDDOWN([1]полн!M32*2*16,0)</f>
        <v>5068</v>
      </c>
      <c r="N32" s="13">
        <f>ROUNDDOWN([1]полн!N32*2*16,0)</f>
        <v>4505</v>
      </c>
      <c r="O32" s="13">
        <f>ROUNDDOWN([1]полн!O32*2*16,0)</f>
        <v>3942</v>
      </c>
      <c r="P32" s="13">
        <f>ROUNDDOWN([1]полн!P32*2*16,0)</f>
        <v>3379</v>
      </c>
      <c r="Q32" s="13">
        <f>ROUNDDOWN([1]полн!Q32*2*16,0)</f>
        <v>2816</v>
      </c>
      <c r="R32" s="13">
        <f>ROUNDDOWN([1]полн!R32*2*16,0)</f>
        <v>2252</v>
      </c>
      <c r="S32" s="13">
        <f>ROUNDDOWN([1]полн!S32*2*16,0)</f>
        <v>1689</v>
      </c>
      <c r="T32" s="13">
        <f>ROUNDDOWN([1]полн!T32*2*16,0)</f>
        <v>1126</v>
      </c>
      <c r="U32" s="13">
        <f>ROUNDDOWN([1]полн!U32*2*16,0)</f>
        <v>563</v>
      </c>
      <c r="V32" s="12">
        <f>ROUNDDOWN([1]полн!V32*2*16,0)</f>
        <v>563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1" sqref="F11"/>
    </sheetView>
  </sheetViews>
  <sheetFormatPr defaultRowHeight="15"/>
  <cols>
    <col min="3" max="3" width="8.28515625" customWidth="1"/>
    <col min="4" max="15" width="11.28515625" bestFit="1" customWidth="1"/>
    <col min="16" max="20" width="11.8554687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63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ROUNDDOWN([1]полн!D14*50/30*5,0)</f>
        <v>146</v>
      </c>
      <c r="E14" s="13">
        <f>ROUNDDOWN([1]полн!E14*50/30*5,0)</f>
        <v>146</v>
      </c>
      <c r="F14" s="13">
        <f>ROUNDDOWN([1]полн!F14*50/30*5,0)</f>
        <v>293</v>
      </c>
      <c r="G14" s="13">
        <f>ROUNDDOWN([1]полн!G14*50/30*5,0)</f>
        <v>440</v>
      </c>
      <c r="H14" s="13">
        <f>ROUNDDOWN([1]полн!H14*50/30*5,0)</f>
        <v>586</v>
      </c>
      <c r="I14" s="13">
        <f>ROUNDDOWN([1]полн!I14*50/30*5,0)</f>
        <v>733</v>
      </c>
      <c r="J14" s="13">
        <f>ROUNDDOWN([1]полн!J14*50/30*5,0)</f>
        <v>880</v>
      </c>
      <c r="K14" s="13">
        <f>ROUNDDOWN([1]полн!K14*50/30*5,0)</f>
        <v>1026</v>
      </c>
      <c r="L14" s="13">
        <f>ROUNDDOWN([1]полн!L14*50/30*5,0)</f>
        <v>1173</v>
      </c>
      <c r="M14" s="13">
        <f>ROUNDDOWN([1]полн!M14*50/30*5,0)</f>
        <v>1320</v>
      </c>
      <c r="N14" s="13">
        <f>ROUNDDOWN([1]полн!N14*50/30*5,0)</f>
        <v>1466</v>
      </c>
      <c r="O14" s="13">
        <f>ROUNDDOWN([1]полн!O14*50/30*5,0)</f>
        <v>1613</v>
      </c>
      <c r="P14" s="13">
        <f>ROUNDDOWN([1]полн!P14*50/30*5,0)</f>
        <v>1760</v>
      </c>
      <c r="Q14" s="13">
        <f>ROUNDDOWN([1]полн!Q14*50/30*5,0)</f>
        <v>1906</v>
      </c>
      <c r="R14" s="13">
        <f>ROUNDDOWN([1]полн!R14*50/30*5,0)</f>
        <v>2053</v>
      </c>
      <c r="S14" s="13">
        <f>ROUNDDOWN([1]полн!S14*50/30*5,0)</f>
        <v>2200</v>
      </c>
      <c r="T14" s="13">
        <f>ROUNDDOWN([1]полн!T14*50/30*5,0)</f>
        <v>2346</v>
      </c>
      <c r="U14" s="13">
        <f>ROUNDDOWN([1]полн!U14*50/30*5,0)</f>
        <v>2493</v>
      </c>
      <c r="V14" s="13">
        <f>ROUNDDOWN([1]полн!V14*50/30*5,0)</f>
        <v>2640</v>
      </c>
    </row>
    <row r="15" spans="1:22" ht="19.5" customHeight="1">
      <c r="A15" s="5"/>
      <c r="C15" s="9">
        <v>1</v>
      </c>
      <c r="D15" s="13">
        <f>ROUNDDOWN([1]полн!D15*50/30*5,0)</f>
        <v>146</v>
      </c>
      <c r="E15" s="12">
        <f>ROUNDDOWN([1]полн!E15*50/30*5,0)</f>
        <v>146</v>
      </c>
      <c r="F15" s="13">
        <f>ROUNDDOWN([1]полн!F15*50/30*5,0)</f>
        <v>146</v>
      </c>
      <c r="G15" s="13">
        <f>ROUNDDOWN([1]полн!G15*50/30*5,0)</f>
        <v>293</v>
      </c>
      <c r="H15" s="13">
        <f>ROUNDDOWN([1]полн!H15*50/30*5,0)</f>
        <v>440</v>
      </c>
      <c r="I15" s="13">
        <f>ROUNDDOWN([1]полн!I15*50/30*5,0)</f>
        <v>586</v>
      </c>
      <c r="J15" s="13">
        <f>ROUNDDOWN([1]полн!J15*50/30*5,0)</f>
        <v>733</v>
      </c>
      <c r="K15" s="13">
        <f>ROUNDDOWN([1]полн!K15*50/30*5,0)</f>
        <v>880</v>
      </c>
      <c r="L15" s="13">
        <f>ROUNDDOWN([1]полн!L15*50/30*5,0)</f>
        <v>1026</v>
      </c>
      <c r="M15" s="13">
        <f>ROUNDDOWN([1]полн!M15*50/30*5,0)</f>
        <v>1173</v>
      </c>
      <c r="N15" s="13">
        <f>ROUNDDOWN([1]полн!N15*50/30*5,0)</f>
        <v>1320</v>
      </c>
      <c r="O15" s="13">
        <f>ROUNDDOWN([1]полн!O15*50/30*5,0)</f>
        <v>1466</v>
      </c>
      <c r="P15" s="13">
        <f>ROUNDDOWN([1]полн!P15*50/30*5,0)</f>
        <v>1613</v>
      </c>
      <c r="Q15" s="13">
        <f>ROUNDDOWN([1]полн!Q15*50/30*5,0)</f>
        <v>1760</v>
      </c>
      <c r="R15" s="13">
        <f>ROUNDDOWN([1]полн!R15*50/30*5,0)</f>
        <v>1906</v>
      </c>
      <c r="S15" s="13">
        <f>ROUNDDOWN([1]полн!S15*50/30*5,0)</f>
        <v>2053</v>
      </c>
      <c r="T15" s="13">
        <f>ROUNDDOWN([1]полн!T15*50/30*5,0)</f>
        <v>2200</v>
      </c>
      <c r="U15" s="13">
        <f>ROUNDDOWN([1]полн!U15*50/30*5,0)</f>
        <v>2346</v>
      </c>
      <c r="V15" s="13">
        <f>ROUNDDOWN([1]полн!V15*50/30*5,0)</f>
        <v>2493</v>
      </c>
    </row>
    <row r="16" spans="1:22" ht="19.5" customHeight="1">
      <c r="A16" s="5"/>
      <c r="C16" s="9">
        <v>2</v>
      </c>
      <c r="D16" s="13">
        <f>ROUNDDOWN([1]полн!D16*50/30*5,0)</f>
        <v>293</v>
      </c>
      <c r="E16" s="13">
        <f>ROUNDDOWN([1]полн!E16*50/30*5,0)</f>
        <v>146</v>
      </c>
      <c r="F16" s="12">
        <f>ROUNDDOWN([1]полн!F16*50/30*5,0)</f>
        <v>146</v>
      </c>
      <c r="G16" s="13">
        <f>ROUNDDOWN([1]полн!G16*50/30*5,0)</f>
        <v>146</v>
      </c>
      <c r="H16" s="13">
        <f>ROUNDDOWN([1]полн!H16*50/30*5,0)</f>
        <v>293</v>
      </c>
      <c r="I16" s="13">
        <f>ROUNDDOWN([1]полн!I16*50/30*5,0)</f>
        <v>440</v>
      </c>
      <c r="J16" s="13">
        <f>ROUNDDOWN([1]полн!J16*50/30*5,0)</f>
        <v>586</v>
      </c>
      <c r="K16" s="13">
        <f>ROUNDDOWN([1]полн!K16*50/30*5,0)</f>
        <v>733</v>
      </c>
      <c r="L16" s="13">
        <f>ROUNDDOWN([1]полн!L16*50/30*5,0)</f>
        <v>880</v>
      </c>
      <c r="M16" s="13">
        <f>ROUNDDOWN([1]полн!M16*50/30*5,0)</f>
        <v>1026</v>
      </c>
      <c r="N16" s="13">
        <f>ROUNDDOWN([1]полн!N16*50/30*5,0)</f>
        <v>1173</v>
      </c>
      <c r="O16" s="13">
        <f>ROUNDDOWN([1]полн!O16*50/30*5,0)</f>
        <v>1320</v>
      </c>
      <c r="P16" s="13">
        <f>ROUNDDOWN([1]полн!P16*50/30*5,0)</f>
        <v>1466</v>
      </c>
      <c r="Q16" s="13">
        <f>ROUNDDOWN([1]полн!Q16*50/30*5,0)</f>
        <v>1613</v>
      </c>
      <c r="R16" s="13">
        <f>ROUNDDOWN([1]полн!R16*50/30*5,0)</f>
        <v>1760</v>
      </c>
      <c r="S16" s="13">
        <f>ROUNDDOWN([1]полн!S16*50/30*5,0)</f>
        <v>1906</v>
      </c>
      <c r="T16" s="13">
        <f>ROUNDDOWN([1]полн!T16*50/30*5,0)</f>
        <v>2053</v>
      </c>
      <c r="U16" s="13">
        <f>ROUNDDOWN([1]полн!U16*50/30*5,0)</f>
        <v>2200</v>
      </c>
      <c r="V16" s="13">
        <f>ROUNDDOWN([1]полн!V16*50/30*5,0)</f>
        <v>2346</v>
      </c>
    </row>
    <row r="17" spans="1:22" ht="19.5" customHeight="1">
      <c r="A17" s="5"/>
      <c r="C17" s="9">
        <v>3</v>
      </c>
      <c r="D17" s="13">
        <f>ROUNDDOWN([1]полн!D17*50/30*5,0)</f>
        <v>440</v>
      </c>
      <c r="E17" s="13">
        <f>ROUNDDOWN([1]полн!E17*50/30*5,0)</f>
        <v>293</v>
      </c>
      <c r="F17" s="13">
        <f>ROUNDDOWN([1]полн!F17*50/30*5,0)</f>
        <v>146</v>
      </c>
      <c r="G17" s="12">
        <f>ROUNDDOWN([1]полн!G17*50/30*5,0)</f>
        <v>146</v>
      </c>
      <c r="H17" s="13">
        <f>ROUNDDOWN([1]полн!H17*50/30*5,0)</f>
        <v>146</v>
      </c>
      <c r="I17" s="13">
        <f>ROUNDDOWN([1]полн!I17*50/30*5,0)</f>
        <v>293</v>
      </c>
      <c r="J17" s="13">
        <f>ROUNDDOWN([1]полн!J17*50/30*5,0)</f>
        <v>440</v>
      </c>
      <c r="K17" s="13">
        <f>ROUNDDOWN([1]полн!K17*50/30*5,0)</f>
        <v>586</v>
      </c>
      <c r="L17" s="13">
        <f>ROUNDDOWN([1]полн!L17*50/30*5,0)</f>
        <v>733</v>
      </c>
      <c r="M17" s="13">
        <f>ROUNDDOWN([1]полн!M17*50/30*5,0)</f>
        <v>880</v>
      </c>
      <c r="N17" s="13">
        <f>ROUNDDOWN([1]полн!N17*50/30*5,0)</f>
        <v>1026</v>
      </c>
      <c r="O17" s="13">
        <f>ROUNDDOWN([1]полн!O17*50/30*5,0)</f>
        <v>1173</v>
      </c>
      <c r="P17" s="13">
        <f>ROUNDDOWN([1]полн!P17*50/30*5,0)</f>
        <v>1320</v>
      </c>
      <c r="Q17" s="13">
        <f>ROUNDDOWN([1]полн!Q17*50/30*5,0)</f>
        <v>1466</v>
      </c>
      <c r="R17" s="13">
        <f>ROUNDDOWN([1]полн!R17*50/30*5,0)</f>
        <v>1613</v>
      </c>
      <c r="S17" s="13">
        <f>ROUNDDOWN([1]полн!S17*50/30*5,0)</f>
        <v>1760</v>
      </c>
      <c r="T17" s="13">
        <f>ROUNDDOWN([1]полн!T17*50/30*5,0)</f>
        <v>1906</v>
      </c>
      <c r="U17" s="13">
        <f>ROUNDDOWN([1]полн!U17*50/30*5,0)</f>
        <v>2053</v>
      </c>
      <c r="V17" s="13">
        <f>ROUNDDOWN([1]полн!V17*50/30*5,0)</f>
        <v>2200</v>
      </c>
    </row>
    <row r="18" spans="1:22" ht="19.5" customHeight="1">
      <c r="A18" s="5"/>
      <c r="C18" s="9">
        <v>4</v>
      </c>
      <c r="D18" s="13">
        <f>ROUNDDOWN([1]полн!D18*50/30*5,0)</f>
        <v>586</v>
      </c>
      <c r="E18" s="13">
        <f>ROUNDDOWN([1]полн!E18*50/30*5,0)</f>
        <v>440</v>
      </c>
      <c r="F18" s="13">
        <f>ROUNDDOWN([1]полн!F18*50/30*5,0)</f>
        <v>293</v>
      </c>
      <c r="G18" s="13">
        <f>ROUNDDOWN([1]полн!G18*50/30*5,0)</f>
        <v>146</v>
      </c>
      <c r="H18" s="12">
        <f>ROUNDDOWN([1]полн!H18*50/30*5,0)</f>
        <v>146</v>
      </c>
      <c r="I18" s="13">
        <f>ROUNDDOWN([1]полн!I18*50/30*5,0)</f>
        <v>146</v>
      </c>
      <c r="J18" s="13">
        <f>ROUNDDOWN([1]полн!J18*50/30*5,0)</f>
        <v>293</v>
      </c>
      <c r="K18" s="13">
        <f>ROUNDDOWN([1]полн!K18*50/30*5,0)</f>
        <v>440</v>
      </c>
      <c r="L18" s="13">
        <f>ROUNDDOWN([1]полн!L18*50/30*5,0)</f>
        <v>586</v>
      </c>
      <c r="M18" s="13">
        <f>ROUNDDOWN([1]полн!M18*50/30*5,0)</f>
        <v>733</v>
      </c>
      <c r="N18" s="13">
        <f>ROUNDDOWN([1]полн!N18*50/30*5,0)</f>
        <v>880</v>
      </c>
      <c r="O18" s="13">
        <f>ROUNDDOWN([1]полн!O18*50/30*5,0)</f>
        <v>1026</v>
      </c>
      <c r="P18" s="13">
        <f>ROUNDDOWN([1]полн!P18*50/30*5,0)</f>
        <v>1173</v>
      </c>
      <c r="Q18" s="13">
        <f>ROUNDDOWN([1]полн!Q18*50/30*5,0)</f>
        <v>1320</v>
      </c>
      <c r="R18" s="13">
        <f>ROUNDDOWN([1]полн!R18*50/30*5,0)</f>
        <v>1466</v>
      </c>
      <c r="S18" s="13">
        <f>ROUNDDOWN([1]полн!S18*50/30*5,0)</f>
        <v>1613</v>
      </c>
      <c r="T18" s="13">
        <f>ROUNDDOWN([1]полн!T18*50/30*5,0)</f>
        <v>1760</v>
      </c>
      <c r="U18" s="13">
        <f>ROUNDDOWN([1]полн!U18*50/30*5,0)</f>
        <v>1906</v>
      </c>
      <c r="V18" s="13">
        <f>ROUNDDOWN([1]полн!V18*50/30*5,0)</f>
        <v>2053</v>
      </c>
    </row>
    <row r="19" spans="1:22" ht="19.5" customHeight="1">
      <c r="A19" s="5"/>
      <c r="C19" s="9">
        <v>5</v>
      </c>
      <c r="D19" s="13">
        <f>ROUNDDOWN([1]полн!D19*50/30*5,0)</f>
        <v>733</v>
      </c>
      <c r="E19" s="13">
        <f>ROUNDDOWN([1]полн!E19*50/30*5,0)</f>
        <v>586</v>
      </c>
      <c r="F19" s="13">
        <f>ROUNDDOWN([1]полн!F19*50/30*5,0)</f>
        <v>440</v>
      </c>
      <c r="G19" s="13">
        <f>ROUNDDOWN([1]полн!G19*50/30*5,0)</f>
        <v>293</v>
      </c>
      <c r="H19" s="13">
        <f>ROUNDDOWN([1]полн!H19*50/30*5,0)</f>
        <v>146</v>
      </c>
      <c r="I19" s="12">
        <f>ROUNDDOWN([1]полн!I19*50/30*5,0)</f>
        <v>146</v>
      </c>
      <c r="J19" s="13">
        <f>ROUNDDOWN([1]полн!J19*50/30*5,0)</f>
        <v>146</v>
      </c>
      <c r="K19" s="13">
        <f>ROUNDDOWN([1]полн!K19*50/30*5,0)</f>
        <v>293</v>
      </c>
      <c r="L19" s="13">
        <f>ROUNDDOWN([1]полн!L19*50/30*5,0)</f>
        <v>440</v>
      </c>
      <c r="M19" s="13">
        <f>ROUNDDOWN([1]полн!M19*50/30*5,0)</f>
        <v>586</v>
      </c>
      <c r="N19" s="13">
        <f>ROUNDDOWN([1]полн!N19*50/30*5,0)</f>
        <v>733</v>
      </c>
      <c r="O19" s="13">
        <f>ROUNDDOWN([1]полн!O19*50/30*5,0)</f>
        <v>880</v>
      </c>
      <c r="P19" s="13">
        <f>ROUNDDOWN([1]полн!P19*50/30*5,0)</f>
        <v>1026</v>
      </c>
      <c r="Q19" s="13">
        <f>ROUNDDOWN([1]полн!Q19*50/30*5,0)</f>
        <v>1173</v>
      </c>
      <c r="R19" s="13">
        <f>ROUNDDOWN([1]полн!R19*50/30*5,0)</f>
        <v>1320</v>
      </c>
      <c r="S19" s="13">
        <f>ROUNDDOWN([1]полн!S19*50/30*5,0)</f>
        <v>1466</v>
      </c>
      <c r="T19" s="13">
        <f>ROUNDDOWN([1]полн!T19*50/30*5,0)</f>
        <v>1613</v>
      </c>
      <c r="U19" s="13">
        <f>ROUNDDOWN([1]полн!U19*50/30*5,0)</f>
        <v>1760</v>
      </c>
      <c r="V19" s="13">
        <f>ROUNDDOWN([1]полн!V19*50/30*5,0)</f>
        <v>1906</v>
      </c>
    </row>
    <row r="20" spans="1:22" ht="19.5" customHeight="1">
      <c r="A20" s="5"/>
      <c r="C20" s="9">
        <v>6</v>
      </c>
      <c r="D20" s="13">
        <f>ROUNDDOWN([1]полн!D20*50/30*5,0)</f>
        <v>880</v>
      </c>
      <c r="E20" s="13">
        <f>ROUNDDOWN([1]полн!E20*50/30*5,0)</f>
        <v>733</v>
      </c>
      <c r="F20" s="13">
        <f>ROUNDDOWN([1]полн!F20*50/30*5,0)</f>
        <v>586</v>
      </c>
      <c r="G20" s="13">
        <f>ROUNDDOWN([1]полн!G20*50/30*5,0)</f>
        <v>440</v>
      </c>
      <c r="H20" s="13">
        <f>ROUNDDOWN([1]полн!H20*50/30*5,0)</f>
        <v>293</v>
      </c>
      <c r="I20" s="13">
        <f>ROUNDDOWN([1]полн!I20*50/30*5,0)</f>
        <v>146</v>
      </c>
      <c r="J20" s="12">
        <f>ROUNDDOWN([1]полн!J20*50/30*5,0)</f>
        <v>146</v>
      </c>
      <c r="K20" s="13">
        <f>ROUNDDOWN([1]полн!K20*50/30*5,0)</f>
        <v>146</v>
      </c>
      <c r="L20" s="13">
        <f>ROUNDDOWN([1]полн!L20*50/30*5,0)</f>
        <v>293</v>
      </c>
      <c r="M20" s="13">
        <f>ROUNDDOWN([1]полн!M20*50/30*5,0)</f>
        <v>440</v>
      </c>
      <c r="N20" s="13">
        <f>ROUNDDOWN([1]полн!N20*50/30*5,0)</f>
        <v>586</v>
      </c>
      <c r="O20" s="13">
        <f>ROUNDDOWN([1]полн!O20*50/30*5,0)</f>
        <v>733</v>
      </c>
      <c r="P20" s="13">
        <f>ROUNDDOWN([1]полн!P20*50/30*5,0)</f>
        <v>880</v>
      </c>
      <c r="Q20" s="13">
        <f>ROUNDDOWN([1]полн!Q20*50/30*5,0)</f>
        <v>1026</v>
      </c>
      <c r="R20" s="13">
        <f>ROUNDDOWN([1]полн!R20*50/30*5,0)</f>
        <v>1173</v>
      </c>
      <c r="S20" s="13">
        <f>ROUNDDOWN([1]полн!S20*50/30*5,0)</f>
        <v>1320</v>
      </c>
      <c r="T20" s="13">
        <f>ROUNDDOWN([1]полн!T20*50/30*5,0)</f>
        <v>1466</v>
      </c>
      <c r="U20" s="13">
        <f>ROUNDDOWN([1]полн!U20*50/30*5,0)</f>
        <v>1613</v>
      </c>
      <c r="V20" s="13">
        <f>ROUNDDOWN([1]полн!V20*50/30*5,0)</f>
        <v>1760</v>
      </c>
    </row>
    <row r="21" spans="1:22" ht="19.5" customHeight="1">
      <c r="A21" s="5"/>
      <c r="C21" s="9">
        <v>7</v>
      </c>
      <c r="D21" s="13">
        <f>ROUNDDOWN([1]полн!D21*50/30*5,0)</f>
        <v>1026</v>
      </c>
      <c r="E21" s="13">
        <f>ROUNDDOWN([1]полн!E21*50/30*5,0)</f>
        <v>880</v>
      </c>
      <c r="F21" s="13">
        <f>ROUNDDOWN([1]полн!F21*50/30*5,0)</f>
        <v>733</v>
      </c>
      <c r="G21" s="13">
        <f>ROUNDDOWN([1]полн!G21*50/30*5,0)</f>
        <v>586</v>
      </c>
      <c r="H21" s="13">
        <f>ROUNDDOWN([1]полн!H21*50/30*5,0)</f>
        <v>440</v>
      </c>
      <c r="I21" s="13">
        <f>ROUNDDOWN([1]полн!I21*50/30*5,0)</f>
        <v>293</v>
      </c>
      <c r="J21" s="13">
        <f>ROUNDDOWN([1]полн!J21*50/30*5,0)</f>
        <v>146</v>
      </c>
      <c r="K21" s="12">
        <f>ROUNDDOWN([1]полн!K21*50/30*5,0)</f>
        <v>146</v>
      </c>
      <c r="L21" s="13">
        <f>ROUNDDOWN([1]полн!L21*50/30*5,0)</f>
        <v>146</v>
      </c>
      <c r="M21" s="13">
        <f>ROUNDDOWN([1]полн!M21*50/30*5,0)</f>
        <v>293</v>
      </c>
      <c r="N21" s="13">
        <f>ROUNDDOWN([1]полн!N21*50/30*5,0)</f>
        <v>440</v>
      </c>
      <c r="O21" s="13">
        <f>ROUNDDOWN([1]полн!O21*50/30*5,0)</f>
        <v>586</v>
      </c>
      <c r="P21" s="13">
        <f>ROUNDDOWN([1]полн!P21*50/30*5,0)</f>
        <v>733</v>
      </c>
      <c r="Q21" s="13">
        <f>ROUNDDOWN([1]полн!Q21*50/30*5,0)</f>
        <v>880</v>
      </c>
      <c r="R21" s="13">
        <f>ROUNDDOWN([1]полн!R21*50/30*5,0)</f>
        <v>1026</v>
      </c>
      <c r="S21" s="13">
        <f>ROUNDDOWN([1]полн!S21*50/30*5,0)</f>
        <v>1173</v>
      </c>
      <c r="T21" s="13">
        <f>ROUNDDOWN([1]полн!T21*50/30*5,0)</f>
        <v>1320</v>
      </c>
      <c r="U21" s="13">
        <f>ROUNDDOWN([1]полн!U21*50/30*5,0)</f>
        <v>1466</v>
      </c>
      <c r="V21" s="13">
        <f>ROUNDDOWN([1]полн!V21*50/30*5,0)</f>
        <v>1613</v>
      </c>
    </row>
    <row r="22" spans="1:22" ht="19.5" customHeight="1">
      <c r="A22" s="5"/>
      <c r="C22" s="9">
        <v>8</v>
      </c>
      <c r="D22" s="13">
        <f>ROUNDDOWN([1]полн!D22*50/30*5,0)</f>
        <v>1173</v>
      </c>
      <c r="E22" s="13">
        <f>ROUNDDOWN([1]полн!E22*50/30*5,0)</f>
        <v>1026</v>
      </c>
      <c r="F22" s="13">
        <f>ROUNDDOWN([1]полн!F22*50/30*5,0)</f>
        <v>880</v>
      </c>
      <c r="G22" s="13">
        <f>ROUNDDOWN([1]полн!G22*50/30*5,0)</f>
        <v>733</v>
      </c>
      <c r="H22" s="13">
        <f>ROUNDDOWN([1]полн!H22*50/30*5,0)</f>
        <v>586</v>
      </c>
      <c r="I22" s="13">
        <f>ROUNDDOWN([1]полн!I22*50/30*5,0)</f>
        <v>440</v>
      </c>
      <c r="J22" s="13">
        <f>ROUNDDOWN([1]полн!J22*50/30*5,0)</f>
        <v>293</v>
      </c>
      <c r="K22" s="13">
        <f>ROUNDDOWN([1]полн!K22*50/30*5,0)</f>
        <v>146</v>
      </c>
      <c r="L22" s="12">
        <f>ROUNDDOWN([1]полн!L22*50/30*5,0)</f>
        <v>146</v>
      </c>
      <c r="M22" s="13">
        <f>ROUNDDOWN([1]полн!M22*50/30*5,0)</f>
        <v>146</v>
      </c>
      <c r="N22" s="13">
        <f>ROUNDDOWN([1]полн!N22*50/30*5,0)</f>
        <v>293</v>
      </c>
      <c r="O22" s="13">
        <f>ROUNDDOWN([1]полн!O22*50/30*5,0)</f>
        <v>440</v>
      </c>
      <c r="P22" s="13">
        <f>ROUNDDOWN([1]полн!P22*50/30*5,0)</f>
        <v>586</v>
      </c>
      <c r="Q22" s="13">
        <f>ROUNDDOWN([1]полн!Q22*50/30*5,0)</f>
        <v>733</v>
      </c>
      <c r="R22" s="13">
        <f>ROUNDDOWN([1]полн!R22*50/30*5,0)</f>
        <v>880</v>
      </c>
      <c r="S22" s="13">
        <f>ROUNDDOWN([1]полн!S22*50/30*5,0)</f>
        <v>1026</v>
      </c>
      <c r="T22" s="13">
        <f>ROUNDDOWN([1]полн!T22*50/30*5,0)</f>
        <v>1173</v>
      </c>
      <c r="U22" s="13">
        <f>ROUNDDOWN([1]полн!U22*50/30*5,0)</f>
        <v>1320</v>
      </c>
      <c r="V22" s="13">
        <f>ROUNDDOWN([1]полн!V22*50/30*5,0)</f>
        <v>1466</v>
      </c>
    </row>
    <row r="23" spans="1:22" ht="19.5" customHeight="1">
      <c r="A23" s="5"/>
      <c r="C23" s="9">
        <v>9</v>
      </c>
      <c r="D23" s="13">
        <f>ROUNDDOWN([1]полн!D23*50/30*5,0)</f>
        <v>1320</v>
      </c>
      <c r="E23" s="13">
        <f>ROUNDDOWN([1]полн!E23*50/30*5,0)</f>
        <v>1173</v>
      </c>
      <c r="F23" s="13">
        <f>ROUNDDOWN([1]полн!F23*50/30*5,0)</f>
        <v>1026</v>
      </c>
      <c r="G23" s="13">
        <f>ROUNDDOWN([1]полн!G23*50/30*5,0)</f>
        <v>880</v>
      </c>
      <c r="H23" s="13">
        <f>ROUNDDOWN([1]полн!H23*50/30*5,0)</f>
        <v>733</v>
      </c>
      <c r="I23" s="13">
        <f>ROUNDDOWN([1]полн!I23*50/30*5,0)</f>
        <v>586</v>
      </c>
      <c r="J23" s="13">
        <f>ROUNDDOWN([1]полн!J23*50/30*5,0)</f>
        <v>440</v>
      </c>
      <c r="K23" s="13">
        <f>ROUNDDOWN([1]полн!K23*50/30*5,0)</f>
        <v>293</v>
      </c>
      <c r="L23" s="13">
        <f>ROUNDDOWN([1]полн!L23*50/30*5,0)</f>
        <v>146</v>
      </c>
      <c r="M23" s="12">
        <f>ROUNDDOWN([1]полн!M23*50/30*5,0)</f>
        <v>146</v>
      </c>
      <c r="N23" s="13">
        <f>ROUNDDOWN([1]полн!N23*50/30*5,0)</f>
        <v>146</v>
      </c>
      <c r="O23" s="13">
        <f>ROUNDDOWN([1]полн!O23*50/30*5,0)</f>
        <v>293</v>
      </c>
      <c r="P23" s="13">
        <f>ROUNDDOWN([1]полн!P23*50/30*5,0)</f>
        <v>440</v>
      </c>
      <c r="Q23" s="13">
        <f>ROUNDDOWN([1]полн!Q23*50/30*5,0)</f>
        <v>586</v>
      </c>
      <c r="R23" s="13">
        <f>ROUNDDOWN([1]полн!R23*50/30*5,0)</f>
        <v>733</v>
      </c>
      <c r="S23" s="13">
        <f>ROUNDDOWN([1]полн!S23*50/30*5,0)</f>
        <v>880</v>
      </c>
      <c r="T23" s="13">
        <f>ROUNDDOWN([1]полн!T23*50/30*5,0)</f>
        <v>1026</v>
      </c>
      <c r="U23" s="13">
        <f>ROUNDDOWN([1]полн!U23*50/30*5,0)</f>
        <v>1173</v>
      </c>
      <c r="V23" s="13">
        <f>ROUNDDOWN([1]полн!V23*50/30*5,0)</f>
        <v>1320</v>
      </c>
    </row>
    <row r="24" spans="1:22" ht="19.5" customHeight="1">
      <c r="A24" s="5"/>
      <c r="C24" s="9">
        <v>10</v>
      </c>
      <c r="D24" s="13">
        <f>ROUNDDOWN([1]полн!D24*50/30*5,0)</f>
        <v>1466</v>
      </c>
      <c r="E24" s="13">
        <f>ROUNDDOWN([1]полн!E24*50/30*5,0)</f>
        <v>1320</v>
      </c>
      <c r="F24" s="13">
        <f>ROUNDDOWN([1]полн!F24*50/30*5,0)</f>
        <v>1173</v>
      </c>
      <c r="G24" s="13">
        <f>ROUNDDOWN([1]полн!G24*50/30*5,0)</f>
        <v>1026</v>
      </c>
      <c r="H24" s="13">
        <f>ROUNDDOWN([1]полн!H24*50/30*5,0)</f>
        <v>880</v>
      </c>
      <c r="I24" s="13">
        <f>ROUNDDOWN([1]полн!I24*50/30*5,0)</f>
        <v>733</v>
      </c>
      <c r="J24" s="13">
        <f>ROUNDDOWN([1]полн!J24*50/30*5,0)</f>
        <v>586</v>
      </c>
      <c r="K24" s="13">
        <f>ROUNDDOWN([1]полн!K24*50/30*5,0)</f>
        <v>440</v>
      </c>
      <c r="L24" s="13">
        <f>ROUNDDOWN([1]полн!L24*50/30*5,0)</f>
        <v>293</v>
      </c>
      <c r="M24" s="13">
        <f>ROUNDDOWN([1]полн!M24*50/30*5,0)</f>
        <v>146</v>
      </c>
      <c r="N24" s="12">
        <f>ROUNDDOWN([1]полн!N24*50/30*5,0)</f>
        <v>146</v>
      </c>
      <c r="O24" s="13">
        <f>ROUNDDOWN([1]полн!O24*50/30*5,0)</f>
        <v>146</v>
      </c>
      <c r="P24" s="13">
        <f>ROUNDDOWN([1]полн!P24*50/30*5,0)</f>
        <v>293</v>
      </c>
      <c r="Q24" s="13">
        <f>ROUNDDOWN([1]полн!Q24*50/30*5,0)</f>
        <v>440</v>
      </c>
      <c r="R24" s="13">
        <f>ROUNDDOWN([1]полн!R24*50/30*5,0)</f>
        <v>586</v>
      </c>
      <c r="S24" s="13">
        <f>ROUNDDOWN([1]полн!S24*50/30*5,0)</f>
        <v>733</v>
      </c>
      <c r="T24" s="13">
        <f>ROUNDDOWN([1]полн!T24*50/30*5,0)</f>
        <v>880</v>
      </c>
      <c r="U24" s="13">
        <f>ROUNDDOWN([1]полн!U24*50/30*5,0)</f>
        <v>1026</v>
      </c>
      <c r="V24" s="13">
        <f>ROUNDDOWN([1]полн!V24*50/30*5,0)</f>
        <v>1173</v>
      </c>
    </row>
    <row r="25" spans="1:22" ht="19.5" customHeight="1">
      <c r="A25" s="5"/>
      <c r="C25" s="9">
        <v>11</v>
      </c>
      <c r="D25" s="13">
        <f>ROUNDDOWN([1]полн!D25*50/30*5,0)</f>
        <v>1613</v>
      </c>
      <c r="E25" s="13">
        <f>ROUNDDOWN([1]полн!E25*50/30*5,0)</f>
        <v>1466</v>
      </c>
      <c r="F25" s="13">
        <f>ROUNDDOWN([1]полн!F25*50/30*5,0)</f>
        <v>1320</v>
      </c>
      <c r="G25" s="13">
        <f>ROUNDDOWN([1]полн!G25*50/30*5,0)</f>
        <v>1173</v>
      </c>
      <c r="H25" s="13">
        <f>ROUNDDOWN([1]полн!H25*50/30*5,0)</f>
        <v>1026</v>
      </c>
      <c r="I25" s="13">
        <f>ROUNDDOWN([1]полн!I25*50/30*5,0)</f>
        <v>880</v>
      </c>
      <c r="J25" s="13">
        <f>ROUNDDOWN([1]полн!J25*50/30*5,0)</f>
        <v>733</v>
      </c>
      <c r="K25" s="13">
        <f>ROUNDDOWN([1]полн!K25*50/30*5,0)</f>
        <v>586</v>
      </c>
      <c r="L25" s="13">
        <f>ROUNDDOWN([1]полн!L25*50/30*5,0)</f>
        <v>440</v>
      </c>
      <c r="M25" s="13">
        <f>ROUNDDOWN([1]полн!M25*50/30*5,0)</f>
        <v>293</v>
      </c>
      <c r="N25" s="13">
        <f>ROUNDDOWN([1]полн!N25*50/30*5,0)</f>
        <v>146</v>
      </c>
      <c r="O25" s="12">
        <f>ROUNDDOWN([1]полн!O25*50/30*5,0)</f>
        <v>146</v>
      </c>
      <c r="P25" s="13">
        <f>ROUNDDOWN([1]полн!P25*50/30*5,0)</f>
        <v>146</v>
      </c>
      <c r="Q25" s="13">
        <f>ROUNDDOWN([1]полн!Q25*50/30*5,0)</f>
        <v>293</v>
      </c>
      <c r="R25" s="13">
        <f>ROUNDDOWN([1]полн!R25*50/30*5,0)</f>
        <v>440</v>
      </c>
      <c r="S25" s="13">
        <f>ROUNDDOWN([1]полн!S25*50/30*5,0)</f>
        <v>586</v>
      </c>
      <c r="T25" s="13">
        <f>ROUNDDOWN([1]полн!T25*50/30*5,0)</f>
        <v>733</v>
      </c>
      <c r="U25" s="13">
        <f>ROUNDDOWN([1]полн!U25*50/30*5,0)</f>
        <v>880</v>
      </c>
      <c r="V25" s="13">
        <f>ROUNDDOWN([1]полн!V25*50/30*5,0)</f>
        <v>1026</v>
      </c>
    </row>
    <row r="26" spans="1:22" ht="19.5" customHeight="1">
      <c r="A26" s="5"/>
      <c r="C26" s="9">
        <v>12</v>
      </c>
      <c r="D26" s="13">
        <f>ROUNDDOWN([1]полн!D26*50/30*5,0)</f>
        <v>1760</v>
      </c>
      <c r="E26" s="13">
        <f>ROUNDDOWN([1]полн!E26*50/30*5,0)</f>
        <v>1613</v>
      </c>
      <c r="F26" s="13">
        <f>ROUNDDOWN([1]полн!F26*50/30*5,0)</f>
        <v>1466</v>
      </c>
      <c r="G26" s="13">
        <f>ROUNDDOWN([1]полн!G26*50/30*5,0)</f>
        <v>1320</v>
      </c>
      <c r="H26" s="13">
        <f>ROUNDDOWN([1]полн!H26*50/30*5,0)</f>
        <v>1173</v>
      </c>
      <c r="I26" s="13">
        <f>ROUNDDOWN([1]полн!I26*50/30*5,0)</f>
        <v>1026</v>
      </c>
      <c r="J26" s="13">
        <f>ROUNDDOWN([1]полн!J26*50/30*5,0)</f>
        <v>880</v>
      </c>
      <c r="K26" s="13">
        <f>ROUNDDOWN([1]полн!K26*50/30*5,0)</f>
        <v>733</v>
      </c>
      <c r="L26" s="13">
        <f>ROUNDDOWN([1]полн!L26*50/30*5,0)</f>
        <v>586</v>
      </c>
      <c r="M26" s="13">
        <f>ROUNDDOWN([1]полн!M26*50/30*5,0)</f>
        <v>440</v>
      </c>
      <c r="N26" s="13">
        <f>ROUNDDOWN([1]полн!N26*50/30*5,0)</f>
        <v>293</v>
      </c>
      <c r="O26" s="13">
        <f>ROUNDDOWN([1]полн!O26*50/30*5,0)</f>
        <v>146</v>
      </c>
      <c r="P26" s="12">
        <f>ROUNDDOWN([1]полн!P26*50/30*5,0)</f>
        <v>146</v>
      </c>
      <c r="Q26" s="13">
        <f>ROUNDDOWN([1]полн!Q26*50/30*5,0)</f>
        <v>146</v>
      </c>
      <c r="R26" s="13">
        <f>ROUNDDOWN([1]полн!R26*50/30*5,0)</f>
        <v>293</v>
      </c>
      <c r="S26" s="13">
        <f>ROUNDDOWN([1]полн!S26*50/30*5,0)</f>
        <v>440</v>
      </c>
      <c r="T26" s="13">
        <f>ROUNDDOWN([1]полн!T26*50/30*5,0)</f>
        <v>586</v>
      </c>
      <c r="U26" s="13">
        <f>ROUNDDOWN([1]полн!U26*50/30*5,0)</f>
        <v>733</v>
      </c>
      <c r="V26" s="13">
        <f>ROUNDDOWN([1]полн!V26*50/30*5,0)</f>
        <v>880</v>
      </c>
    </row>
    <row r="27" spans="1:22" ht="19.5" customHeight="1">
      <c r="A27" s="5"/>
      <c r="C27" s="9">
        <v>13</v>
      </c>
      <c r="D27" s="13">
        <f>ROUNDDOWN([1]полн!D27*50/30*5,0)</f>
        <v>1906</v>
      </c>
      <c r="E27" s="13">
        <f>ROUNDDOWN([1]полн!E27*50/30*5,0)</f>
        <v>1760</v>
      </c>
      <c r="F27" s="13">
        <f>ROUNDDOWN([1]полн!F27*50/30*5,0)</f>
        <v>1613</v>
      </c>
      <c r="G27" s="13">
        <f>ROUNDDOWN([1]полн!G27*50/30*5,0)</f>
        <v>1466</v>
      </c>
      <c r="H27" s="13">
        <f>ROUNDDOWN([1]полн!H27*50/30*5,0)</f>
        <v>1320</v>
      </c>
      <c r="I27" s="13">
        <f>ROUNDDOWN([1]полн!I27*50/30*5,0)</f>
        <v>1173</v>
      </c>
      <c r="J27" s="13">
        <f>ROUNDDOWN([1]полн!J27*50/30*5,0)</f>
        <v>1026</v>
      </c>
      <c r="K27" s="13">
        <f>ROUNDDOWN([1]полн!K27*50/30*5,0)</f>
        <v>880</v>
      </c>
      <c r="L27" s="13">
        <f>ROUNDDOWN([1]полн!L27*50/30*5,0)</f>
        <v>733</v>
      </c>
      <c r="M27" s="13">
        <f>ROUNDDOWN([1]полн!M27*50/30*5,0)</f>
        <v>586</v>
      </c>
      <c r="N27" s="13">
        <f>ROUNDDOWN([1]полн!N27*50/30*5,0)</f>
        <v>440</v>
      </c>
      <c r="O27" s="13">
        <f>ROUNDDOWN([1]полн!O27*50/30*5,0)</f>
        <v>293</v>
      </c>
      <c r="P27" s="13">
        <f>ROUNDDOWN([1]полн!P27*50/30*5,0)</f>
        <v>146</v>
      </c>
      <c r="Q27" s="12">
        <f>ROUNDDOWN([1]полн!Q27*50/30*5,0)</f>
        <v>146</v>
      </c>
      <c r="R27" s="13">
        <f>ROUNDDOWN([1]полн!R27*50/30*5,0)</f>
        <v>146</v>
      </c>
      <c r="S27" s="13">
        <f>ROUNDDOWN([1]полн!S27*50/30*5,0)</f>
        <v>293</v>
      </c>
      <c r="T27" s="13">
        <f>ROUNDDOWN([1]полн!T27*50/30*5,0)</f>
        <v>440</v>
      </c>
      <c r="U27" s="13">
        <f>ROUNDDOWN([1]полн!U27*50/30*5,0)</f>
        <v>586</v>
      </c>
      <c r="V27" s="13">
        <f>ROUNDDOWN([1]полн!V27*50/30*5,0)</f>
        <v>733</v>
      </c>
    </row>
    <row r="28" spans="1:22" ht="19.5" customHeight="1">
      <c r="A28" s="5"/>
      <c r="C28" s="9">
        <v>14</v>
      </c>
      <c r="D28" s="13">
        <f>ROUNDDOWN([1]полн!D28*50/30*5,0)</f>
        <v>2053</v>
      </c>
      <c r="E28" s="13">
        <f>ROUNDDOWN([1]полн!E28*50/30*5,0)</f>
        <v>1906</v>
      </c>
      <c r="F28" s="13">
        <f>ROUNDDOWN([1]полн!F28*50/30*5,0)</f>
        <v>1760</v>
      </c>
      <c r="G28" s="13">
        <f>ROUNDDOWN([1]полн!G28*50/30*5,0)</f>
        <v>1613</v>
      </c>
      <c r="H28" s="13">
        <f>ROUNDDOWN([1]полн!H28*50/30*5,0)</f>
        <v>1466</v>
      </c>
      <c r="I28" s="13">
        <f>ROUNDDOWN([1]полн!I28*50/30*5,0)</f>
        <v>1320</v>
      </c>
      <c r="J28" s="13">
        <f>ROUNDDOWN([1]полн!J28*50/30*5,0)</f>
        <v>1173</v>
      </c>
      <c r="K28" s="13">
        <f>ROUNDDOWN([1]полн!K28*50/30*5,0)</f>
        <v>1026</v>
      </c>
      <c r="L28" s="13">
        <f>ROUNDDOWN([1]полн!L28*50/30*5,0)</f>
        <v>880</v>
      </c>
      <c r="M28" s="13">
        <f>ROUNDDOWN([1]полн!M28*50/30*5,0)</f>
        <v>733</v>
      </c>
      <c r="N28" s="13">
        <f>ROUNDDOWN([1]полн!N28*50/30*5,0)</f>
        <v>586</v>
      </c>
      <c r="O28" s="13">
        <f>ROUNDDOWN([1]полн!O28*50/30*5,0)</f>
        <v>440</v>
      </c>
      <c r="P28" s="13">
        <f>ROUNDDOWN([1]полн!P28*50/30*5,0)</f>
        <v>293</v>
      </c>
      <c r="Q28" s="13">
        <f>ROUNDDOWN([1]полн!Q28*50/30*5,0)</f>
        <v>146</v>
      </c>
      <c r="R28" s="12">
        <f>ROUNDDOWN([1]полн!R28*50/30*5,0)</f>
        <v>146</v>
      </c>
      <c r="S28" s="13">
        <f>ROUNDDOWN([1]полн!S28*50/30*5,0)</f>
        <v>146</v>
      </c>
      <c r="T28" s="13">
        <f>ROUNDDOWN([1]полн!T28*50/30*5,0)</f>
        <v>293</v>
      </c>
      <c r="U28" s="13">
        <f>ROUNDDOWN([1]полн!U28*50/30*5,0)</f>
        <v>440</v>
      </c>
      <c r="V28" s="13">
        <f>ROUNDDOWN([1]полн!V28*50/30*5,0)</f>
        <v>586</v>
      </c>
    </row>
    <row r="29" spans="1:22" ht="19.5" customHeight="1">
      <c r="A29" s="5"/>
      <c r="C29" s="9">
        <v>15</v>
      </c>
      <c r="D29" s="13">
        <f>ROUNDDOWN([1]полн!D29*50/30*5,0)</f>
        <v>2200</v>
      </c>
      <c r="E29" s="13">
        <f>ROUNDDOWN([1]полн!E29*50/30*5,0)</f>
        <v>2053</v>
      </c>
      <c r="F29" s="13">
        <f>ROUNDDOWN([1]полн!F29*50/30*5,0)</f>
        <v>1906</v>
      </c>
      <c r="G29" s="13">
        <f>ROUNDDOWN([1]полн!G29*50/30*5,0)</f>
        <v>1760</v>
      </c>
      <c r="H29" s="13">
        <f>ROUNDDOWN([1]полн!H29*50/30*5,0)</f>
        <v>1613</v>
      </c>
      <c r="I29" s="13">
        <f>ROUNDDOWN([1]полн!I29*50/30*5,0)</f>
        <v>1466</v>
      </c>
      <c r="J29" s="13">
        <f>ROUNDDOWN([1]полн!J29*50/30*5,0)</f>
        <v>1320</v>
      </c>
      <c r="K29" s="13">
        <f>ROUNDDOWN([1]полн!K29*50/30*5,0)</f>
        <v>1173</v>
      </c>
      <c r="L29" s="13">
        <f>ROUNDDOWN([1]полн!L29*50/30*5,0)</f>
        <v>1026</v>
      </c>
      <c r="M29" s="13">
        <f>ROUNDDOWN([1]полн!M29*50/30*5,0)</f>
        <v>880</v>
      </c>
      <c r="N29" s="13">
        <f>ROUNDDOWN([1]полн!N29*50/30*5,0)</f>
        <v>733</v>
      </c>
      <c r="O29" s="13">
        <f>ROUNDDOWN([1]полн!O29*50/30*5,0)</f>
        <v>586</v>
      </c>
      <c r="P29" s="13">
        <f>ROUNDDOWN([1]полн!P29*50/30*5,0)</f>
        <v>440</v>
      </c>
      <c r="Q29" s="13">
        <f>ROUNDDOWN([1]полн!Q29*50/30*5,0)</f>
        <v>293</v>
      </c>
      <c r="R29" s="13">
        <f>ROUNDDOWN([1]полн!R29*50/30*5,0)</f>
        <v>146</v>
      </c>
      <c r="S29" s="12">
        <f>ROUNDDOWN([1]полн!S29*50/30*5,0)</f>
        <v>146</v>
      </c>
      <c r="T29" s="13">
        <f>ROUNDDOWN([1]полн!T29*50/30*5,0)</f>
        <v>146</v>
      </c>
      <c r="U29" s="13">
        <f>ROUNDDOWN([1]полн!U29*50/30*5,0)</f>
        <v>293</v>
      </c>
      <c r="V29" s="13">
        <f>ROUNDDOWN([1]полн!V29*50/30*5,0)</f>
        <v>440</v>
      </c>
    </row>
    <row r="30" spans="1:22" ht="19.5" customHeight="1">
      <c r="A30" s="5"/>
      <c r="C30" s="9">
        <v>16</v>
      </c>
      <c r="D30" s="13">
        <f>ROUNDDOWN([1]полн!D30*50/30*5,0)</f>
        <v>2346</v>
      </c>
      <c r="E30" s="13">
        <f>ROUNDDOWN([1]полн!E30*50/30*5,0)</f>
        <v>2200</v>
      </c>
      <c r="F30" s="13">
        <f>ROUNDDOWN([1]полн!F30*50/30*5,0)</f>
        <v>2053</v>
      </c>
      <c r="G30" s="13">
        <f>ROUNDDOWN([1]полн!G30*50/30*5,0)</f>
        <v>1906</v>
      </c>
      <c r="H30" s="13">
        <f>ROUNDDOWN([1]полн!H30*50/30*5,0)</f>
        <v>1760</v>
      </c>
      <c r="I30" s="13">
        <f>ROUNDDOWN([1]полн!I30*50/30*5,0)</f>
        <v>1613</v>
      </c>
      <c r="J30" s="13">
        <f>ROUNDDOWN([1]полн!J30*50/30*5,0)</f>
        <v>1466</v>
      </c>
      <c r="K30" s="13">
        <f>ROUNDDOWN([1]полн!K30*50/30*5,0)</f>
        <v>1320</v>
      </c>
      <c r="L30" s="13">
        <f>ROUNDDOWN([1]полн!L30*50/30*5,0)</f>
        <v>1173</v>
      </c>
      <c r="M30" s="13">
        <f>ROUNDDOWN([1]полн!M30*50/30*5,0)</f>
        <v>1026</v>
      </c>
      <c r="N30" s="13">
        <f>ROUNDDOWN([1]полн!N30*50/30*5,0)</f>
        <v>880</v>
      </c>
      <c r="O30" s="13">
        <f>ROUNDDOWN([1]полн!O30*50/30*5,0)</f>
        <v>733</v>
      </c>
      <c r="P30" s="13">
        <f>ROUNDDOWN([1]полн!P30*50/30*5,0)</f>
        <v>586</v>
      </c>
      <c r="Q30" s="13">
        <f>ROUNDDOWN([1]полн!Q30*50/30*5,0)</f>
        <v>440</v>
      </c>
      <c r="R30" s="13">
        <f>ROUNDDOWN([1]полн!R30*50/30*5,0)</f>
        <v>293</v>
      </c>
      <c r="S30" s="13">
        <f>ROUNDDOWN([1]полн!S30*50/30*5,0)</f>
        <v>146</v>
      </c>
      <c r="T30" s="12">
        <f>ROUNDDOWN([1]полн!T30*50/30*5,0)</f>
        <v>146</v>
      </c>
      <c r="U30" s="13">
        <f>ROUNDDOWN([1]полн!U30*50/30*5,0)</f>
        <v>146</v>
      </c>
      <c r="V30" s="13">
        <f>ROUNDDOWN([1]полн!V30*50/30*5,0)</f>
        <v>293</v>
      </c>
    </row>
    <row r="31" spans="1:22" ht="19.5" customHeight="1">
      <c r="A31" s="5"/>
      <c r="C31" s="9">
        <v>17</v>
      </c>
      <c r="D31" s="13">
        <f>ROUNDDOWN([1]полн!D31*50/30*5,0)</f>
        <v>2493</v>
      </c>
      <c r="E31" s="13">
        <f>ROUNDDOWN([1]полн!E31*50/30*5,0)</f>
        <v>2346</v>
      </c>
      <c r="F31" s="13">
        <f>ROUNDDOWN([1]полн!F31*50/30*5,0)</f>
        <v>2200</v>
      </c>
      <c r="G31" s="13">
        <f>ROUNDDOWN([1]полн!G31*50/30*5,0)</f>
        <v>2053</v>
      </c>
      <c r="H31" s="13">
        <f>ROUNDDOWN([1]полн!H31*50/30*5,0)</f>
        <v>1906</v>
      </c>
      <c r="I31" s="13">
        <f>ROUNDDOWN([1]полн!I31*50/30*5,0)</f>
        <v>1760</v>
      </c>
      <c r="J31" s="13">
        <f>ROUNDDOWN([1]полн!J31*50/30*5,0)</f>
        <v>1613</v>
      </c>
      <c r="K31" s="13">
        <f>ROUNDDOWN([1]полн!K31*50/30*5,0)</f>
        <v>1466</v>
      </c>
      <c r="L31" s="13">
        <f>ROUNDDOWN([1]полн!L31*50/30*5,0)</f>
        <v>1320</v>
      </c>
      <c r="M31" s="13">
        <f>ROUNDDOWN([1]полн!M31*50/30*5,0)</f>
        <v>1173</v>
      </c>
      <c r="N31" s="13">
        <f>ROUNDDOWN([1]полн!N31*50/30*5,0)</f>
        <v>1026</v>
      </c>
      <c r="O31" s="13">
        <f>ROUNDDOWN([1]полн!O31*50/30*5,0)</f>
        <v>880</v>
      </c>
      <c r="P31" s="13">
        <f>ROUNDDOWN([1]полн!P31*50/30*5,0)</f>
        <v>733</v>
      </c>
      <c r="Q31" s="13">
        <f>ROUNDDOWN([1]полн!Q31*50/30*5,0)</f>
        <v>586</v>
      </c>
      <c r="R31" s="13">
        <f>ROUNDDOWN([1]полн!R31*50/30*5,0)</f>
        <v>440</v>
      </c>
      <c r="S31" s="13">
        <f>ROUNDDOWN([1]полн!S31*50/30*5,0)</f>
        <v>293</v>
      </c>
      <c r="T31" s="13">
        <f>ROUNDDOWN([1]полн!T31*50/30*5,0)</f>
        <v>146</v>
      </c>
      <c r="U31" s="12">
        <f>ROUNDDOWN([1]полн!U31*50/30*5,0)</f>
        <v>146</v>
      </c>
      <c r="V31" s="13">
        <f>ROUNDDOWN([1]полн!V31*50/30*5,0)</f>
        <v>146</v>
      </c>
    </row>
    <row r="32" spans="1:22" ht="19.5" customHeight="1">
      <c r="A32" s="5"/>
      <c r="C32" s="9">
        <v>18</v>
      </c>
      <c r="D32" s="13">
        <f>ROUNDDOWN([1]полн!D32*50/30*5,0)</f>
        <v>2640</v>
      </c>
      <c r="E32" s="13">
        <f>ROUNDDOWN([1]полн!E32*50/30*5,0)</f>
        <v>2493</v>
      </c>
      <c r="F32" s="13">
        <f>ROUNDDOWN([1]полн!F32*50/30*5,0)</f>
        <v>2346</v>
      </c>
      <c r="G32" s="13">
        <f>ROUNDDOWN([1]полн!G32*50/30*5,0)</f>
        <v>2200</v>
      </c>
      <c r="H32" s="13">
        <f>ROUNDDOWN([1]полн!H32*50/30*5,0)</f>
        <v>2053</v>
      </c>
      <c r="I32" s="13">
        <f>ROUNDDOWN([1]полн!I32*50/30*5,0)</f>
        <v>1906</v>
      </c>
      <c r="J32" s="13">
        <f>ROUNDDOWN([1]полн!J32*50/30*5,0)</f>
        <v>1760</v>
      </c>
      <c r="K32" s="13">
        <f>ROUNDDOWN([1]полн!K32*50/30*5,0)</f>
        <v>1613</v>
      </c>
      <c r="L32" s="13">
        <f>ROUNDDOWN([1]полн!L32*50/30*5,0)</f>
        <v>1466</v>
      </c>
      <c r="M32" s="13">
        <f>ROUNDDOWN([1]полн!M32*50/30*5,0)</f>
        <v>1320</v>
      </c>
      <c r="N32" s="13">
        <f>ROUNDDOWN([1]полн!N32*50/30*5,0)</f>
        <v>1173</v>
      </c>
      <c r="O32" s="13">
        <f>ROUNDDOWN([1]полн!O32*50/30*5,0)</f>
        <v>1026</v>
      </c>
      <c r="P32" s="13">
        <f>ROUNDDOWN([1]полн!P32*50/30*5,0)</f>
        <v>880</v>
      </c>
      <c r="Q32" s="13">
        <f>ROUNDDOWN([1]полн!Q32*50/30*5,0)</f>
        <v>733</v>
      </c>
      <c r="R32" s="13">
        <f>ROUNDDOWN([1]полн!R32*50/30*5,0)</f>
        <v>586</v>
      </c>
      <c r="S32" s="13">
        <f>ROUNDDOWN([1]полн!S32*50/30*5,0)</f>
        <v>440</v>
      </c>
      <c r="T32" s="13">
        <f>ROUNDDOWN([1]полн!T32*50/30*5,0)</f>
        <v>293</v>
      </c>
      <c r="U32" s="13">
        <f>ROUNDDOWN([1]полн!U32*50/30*5,0)</f>
        <v>146</v>
      </c>
      <c r="V32" s="12">
        <f>ROUNDDOWN([1]полн!V32*50/30*5,0)</f>
        <v>146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1" sqref="F11"/>
    </sheetView>
  </sheetViews>
  <sheetFormatPr defaultRowHeight="15"/>
  <cols>
    <col min="3" max="3" width="8.28515625" customWidth="1"/>
    <col min="4" max="15" width="11.28515625" bestFit="1" customWidth="1"/>
    <col min="16" max="20" width="12.57031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26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дни 5 '!D14*2</f>
        <v>292</v>
      </c>
      <c r="E14" s="13">
        <f>'ежедн дни 5 '!E14*2</f>
        <v>292</v>
      </c>
      <c r="F14" s="13">
        <f>'ежедн дни 5 '!F14*2</f>
        <v>586</v>
      </c>
      <c r="G14" s="13">
        <f>'ежедн дни 5 '!G14*2</f>
        <v>880</v>
      </c>
      <c r="H14" s="13">
        <f>'ежедн дни 5 '!H14*2</f>
        <v>1172</v>
      </c>
      <c r="I14" s="13">
        <f>'ежедн дни 5 '!I14*2</f>
        <v>1466</v>
      </c>
      <c r="J14" s="13">
        <f>'ежедн дни 5 '!J14*2</f>
        <v>1760</v>
      </c>
      <c r="K14" s="13">
        <f>'ежедн дни 5 '!K14*2</f>
        <v>2052</v>
      </c>
      <c r="L14" s="13">
        <f>'ежедн дни 5 '!L14*2</f>
        <v>2346</v>
      </c>
      <c r="M14" s="13">
        <f>'ежедн дни 5 '!M14*2</f>
        <v>2640</v>
      </c>
      <c r="N14" s="13">
        <f>'ежедн дни 5 '!N14*2</f>
        <v>2932</v>
      </c>
      <c r="O14" s="13">
        <f>'ежедн дни 5 '!O14*2</f>
        <v>3226</v>
      </c>
      <c r="P14" s="13">
        <f>'ежедн дни 5 '!P14*2</f>
        <v>3520</v>
      </c>
      <c r="Q14" s="13">
        <f>'ежедн дни 5 '!Q14*2</f>
        <v>3812</v>
      </c>
      <c r="R14" s="13">
        <f>'ежедн дни 5 '!R14*2</f>
        <v>4106</v>
      </c>
      <c r="S14" s="13">
        <f>'ежедн дни 5 '!S14*2</f>
        <v>4400</v>
      </c>
      <c r="T14" s="13">
        <f>'ежедн дни 5 '!T14*2</f>
        <v>4692</v>
      </c>
      <c r="U14" s="13">
        <f>'ежедн дни 5 '!U14*2</f>
        <v>4986</v>
      </c>
      <c r="V14" s="13">
        <f>'ежедн дни 5 '!V14*2</f>
        <v>5280</v>
      </c>
    </row>
    <row r="15" spans="1:22" ht="19.5" customHeight="1">
      <c r="A15" s="5"/>
      <c r="C15" s="9">
        <v>1</v>
      </c>
      <c r="D15" s="13">
        <f>'ежедн дни 5 '!D15*2</f>
        <v>292</v>
      </c>
      <c r="E15" s="12">
        <f>'ежедн дни 5 '!E15*2</f>
        <v>292</v>
      </c>
      <c r="F15" s="13">
        <f>'ежедн дни 5 '!F15*2</f>
        <v>292</v>
      </c>
      <c r="G15" s="13">
        <f>'ежедн дни 5 '!G15*2</f>
        <v>586</v>
      </c>
      <c r="H15" s="13">
        <f>'ежедн дни 5 '!H15*2</f>
        <v>880</v>
      </c>
      <c r="I15" s="13">
        <f>'ежедн дни 5 '!I15*2</f>
        <v>1172</v>
      </c>
      <c r="J15" s="13">
        <f>'ежедн дни 5 '!J15*2</f>
        <v>1466</v>
      </c>
      <c r="K15" s="13">
        <f>'ежедн дни 5 '!K15*2</f>
        <v>1760</v>
      </c>
      <c r="L15" s="13">
        <f>'ежедн дни 5 '!L15*2</f>
        <v>2052</v>
      </c>
      <c r="M15" s="13">
        <f>'ежедн дни 5 '!M15*2</f>
        <v>2346</v>
      </c>
      <c r="N15" s="13">
        <f>'ежедн дни 5 '!N15*2</f>
        <v>2640</v>
      </c>
      <c r="O15" s="13">
        <f>'ежедн дни 5 '!O15*2</f>
        <v>2932</v>
      </c>
      <c r="P15" s="13">
        <f>'ежедн дни 5 '!P15*2</f>
        <v>3226</v>
      </c>
      <c r="Q15" s="13">
        <f>'ежедн дни 5 '!Q15*2</f>
        <v>3520</v>
      </c>
      <c r="R15" s="13">
        <f>'ежедн дни 5 '!R15*2</f>
        <v>3812</v>
      </c>
      <c r="S15" s="13">
        <f>'ежедн дни 5 '!S15*2</f>
        <v>4106</v>
      </c>
      <c r="T15" s="13">
        <f>'ежедн дни 5 '!T15*2</f>
        <v>4400</v>
      </c>
      <c r="U15" s="13">
        <f>'ежедн дни 5 '!U15*2</f>
        <v>4692</v>
      </c>
      <c r="V15" s="13">
        <f>'ежедн дни 5 '!V15*2</f>
        <v>4986</v>
      </c>
    </row>
    <row r="16" spans="1:22" ht="19.5" customHeight="1">
      <c r="A16" s="5"/>
      <c r="C16" s="9">
        <v>2</v>
      </c>
      <c r="D16" s="13">
        <f>'ежедн дни 5 '!D16*2</f>
        <v>586</v>
      </c>
      <c r="E16" s="13">
        <f>'ежедн дни 5 '!E16*2</f>
        <v>292</v>
      </c>
      <c r="F16" s="12">
        <f>'ежедн дни 5 '!F16*2</f>
        <v>292</v>
      </c>
      <c r="G16" s="13">
        <f>'ежедн дни 5 '!G16*2</f>
        <v>292</v>
      </c>
      <c r="H16" s="13">
        <f>'ежедн дни 5 '!H16*2</f>
        <v>586</v>
      </c>
      <c r="I16" s="13">
        <f>'ежедн дни 5 '!I16*2</f>
        <v>880</v>
      </c>
      <c r="J16" s="13">
        <f>'ежедн дни 5 '!J16*2</f>
        <v>1172</v>
      </c>
      <c r="K16" s="13">
        <f>'ежедн дни 5 '!K16*2</f>
        <v>1466</v>
      </c>
      <c r="L16" s="13">
        <f>'ежедн дни 5 '!L16*2</f>
        <v>1760</v>
      </c>
      <c r="M16" s="13">
        <f>'ежедн дни 5 '!M16*2</f>
        <v>2052</v>
      </c>
      <c r="N16" s="13">
        <f>'ежедн дни 5 '!N16*2</f>
        <v>2346</v>
      </c>
      <c r="O16" s="13">
        <f>'ежедн дни 5 '!O16*2</f>
        <v>2640</v>
      </c>
      <c r="P16" s="13">
        <f>'ежедн дни 5 '!P16*2</f>
        <v>2932</v>
      </c>
      <c r="Q16" s="13">
        <f>'ежедн дни 5 '!Q16*2</f>
        <v>3226</v>
      </c>
      <c r="R16" s="13">
        <f>'ежедн дни 5 '!R16*2</f>
        <v>3520</v>
      </c>
      <c r="S16" s="13">
        <f>'ежедн дни 5 '!S16*2</f>
        <v>3812</v>
      </c>
      <c r="T16" s="13">
        <f>'ежедн дни 5 '!T16*2</f>
        <v>4106</v>
      </c>
      <c r="U16" s="13">
        <f>'ежедн дни 5 '!U16*2</f>
        <v>4400</v>
      </c>
      <c r="V16" s="13">
        <f>'ежедн дни 5 '!V16*2</f>
        <v>4692</v>
      </c>
    </row>
    <row r="17" spans="1:22" ht="19.5" customHeight="1">
      <c r="A17" s="5"/>
      <c r="C17" s="9">
        <v>3</v>
      </c>
      <c r="D17" s="13">
        <f>'ежедн дни 5 '!D17*2</f>
        <v>880</v>
      </c>
      <c r="E17" s="13">
        <f>'ежедн дни 5 '!E17*2</f>
        <v>586</v>
      </c>
      <c r="F17" s="13">
        <f>'ежедн дни 5 '!F17*2</f>
        <v>292</v>
      </c>
      <c r="G17" s="12">
        <f>'ежедн дни 5 '!G17*2</f>
        <v>292</v>
      </c>
      <c r="H17" s="13">
        <f>'ежедн дни 5 '!H17*2</f>
        <v>292</v>
      </c>
      <c r="I17" s="13">
        <f>'ежедн дни 5 '!I17*2</f>
        <v>586</v>
      </c>
      <c r="J17" s="13">
        <f>'ежедн дни 5 '!J17*2</f>
        <v>880</v>
      </c>
      <c r="K17" s="13">
        <f>'ежедн дни 5 '!K17*2</f>
        <v>1172</v>
      </c>
      <c r="L17" s="13">
        <f>'ежедн дни 5 '!L17*2</f>
        <v>1466</v>
      </c>
      <c r="M17" s="13">
        <f>'ежедн дни 5 '!M17*2</f>
        <v>1760</v>
      </c>
      <c r="N17" s="13">
        <f>'ежедн дни 5 '!N17*2</f>
        <v>2052</v>
      </c>
      <c r="O17" s="13">
        <f>'ежедн дни 5 '!O17*2</f>
        <v>2346</v>
      </c>
      <c r="P17" s="13">
        <f>'ежедн дни 5 '!P17*2</f>
        <v>2640</v>
      </c>
      <c r="Q17" s="13">
        <f>'ежедн дни 5 '!Q17*2</f>
        <v>2932</v>
      </c>
      <c r="R17" s="13">
        <f>'ежедн дни 5 '!R17*2</f>
        <v>3226</v>
      </c>
      <c r="S17" s="13">
        <f>'ежедн дни 5 '!S17*2</f>
        <v>3520</v>
      </c>
      <c r="T17" s="13">
        <f>'ежедн дни 5 '!T17*2</f>
        <v>3812</v>
      </c>
      <c r="U17" s="13">
        <f>'ежедн дни 5 '!U17*2</f>
        <v>4106</v>
      </c>
      <c r="V17" s="13">
        <f>'ежедн дни 5 '!V17*2</f>
        <v>4400</v>
      </c>
    </row>
    <row r="18" spans="1:22" ht="19.5" customHeight="1">
      <c r="A18" s="5"/>
      <c r="C18" s="9">
        <v>4</v>
      </c>
      <c r="D18" s="13">
        <f>'ежедн дни 5 '!D18*2</f>
        <v>1172</v>
      </c>
      <c r="E18" s="13">
        <f>'ежедн дни 5 '!E18*2</f>
        <v>880</v>
      </c>
      <c r="F18" s="13">
        <f>'ежедн дни 5 '!F18*2</f>
        <v>586</v>
      </c>
      <c r="G18" s="13">
        <f>'ежедн дни 5 '!G18*2</f>
        <v>292</v>
      </c>
      <c r="H18" s="12">
        <f>'ежедн дни 5 '!H18*2</f>
        <v>292</v>
      </c>
      <c r="I18" s="13">
        <f>'ежедн дни 5 '!I18*2</f>
        <v>292</v>
      </c>
      <c r="J18" s="13">
        <f>'ежедн дни 5 '!J18*2</f>
        <v>586</v>
      </c>
      <c r="K18" s="13">
        <f>'ежедн дни 5 '!K18*2</f>
        <v>880</v>
      </c>
      <c r="L18" s="13">
        <f>'ежедн дни 5 '!L18*2</f>
        <v>1172</v>
      </c>
      <c r="M18" s="13">
        <f>'ежедн дни 5 '!M18*2</f>
        <v>1466</v>
      </c>
      <c r="N18" s="13">
        <f>'ежедн дни 5 '!N18*2</f>
        <v>1760</v>
      </c>
      <c r="O18" s="13">
        <f>'ежедн дни 5 '!O18*2</f>
        <v>2052</v>
      </c>
      <c r="P18" s="13">
        <f>'ежедн дни 5 '!P18*2</f>
        <v>2346</v>
      </c>
      <c r="Q18" s="13">
        <f>'ежедн дни 5 '!Q18*2</f>
        <v>2640</v>
      </c>
      <c r="R18" s="13">
        <f>'ежедн дни 5 '!R18*2</f>
        <v>2932</v>
      </c>
      <c r="S18" s="13">
        <f>'ежедн дни 5 '!S18*2</f>
        <v>3226</v>
      </c>
      <c r="T18" s="13">
        <f>'ежедн дни 5 '!T18*2</f>
        <v>3520</v>
      </c>
      <c r="U18" s="13">
        <f>'ежедн дни 5 '!U18*2</f>
        <v>3812</v>
      </c>
      <c r="V18" s="13">
        <f>'ежедн дни 5 '!V18*2</f>
        <v>4106</v>
      </c>
    </row>
    <row r="19" spans="1:22" ht="19.5" customHeight="1">
      <c r="A19" s="5"/>
      <c r="C19" s="9">
        <v>5</v>
      </c>
      <c r="D19" s="13">
        <f>'ежедн дни 5 '!D19*2</f>
        <v>1466</v>
      </c>
      <c r="E19" s="13">
        <f>'ежедн дни 5 '!E19*2</f>
        <v>1172</v>
      </c>
      <c r="F19" s="13">
        <f>'ежедн дни 5 '!F19*2</f>
        <v>880</v>
      </c>
      <c r="G19" s="13">
        <f>'ежедн дни 5 '!G19*2</f>
        <v>586</v>
      </c>
      <c r="H19" s="13">
        <f>'ежедн дни 5 '!H19*2</f>
        <v>292</v>
      </c>
      <c r="I19" s="12">
        <f>'ежедн дни 5 '!I19*2</f>
        <v>292</v>
      </c>
      <c r="J19" s="13">
        <f>'ежедн дни 5 '!J19*2</f>
        <v>292</v>
      </c>
      <c r="K19" s="13">
        <f>'ежедн дни 5 '!K19*2</f>
        <v>586</v>
      </c>
      <c r="L19" s="13">
        <f>'ежедн дни 5 '!L19*2</f>
        <v>880</v>
      </c>
      <c r="M19" s="13">
        <f>'ежедн дни 5 '!M19*2</f>
        <v>1172</v>
      </c>
      <c r="N19" s="13">
        <f>'ежедн дни 5 '!N19*2</f>
        <v>1466</v>
      </c>
      <c r="O19" s="13">
        <f>'ежедн дни 5 '!O19*2</f>
        <v>1760</v>
      </c>
      <c r="P19" s="13">
        <f>'ежедн дни 5 '!P19*2</f>
        <v>2052</v>
      </c>
      <c r="Q19" s="13">
        <f>'ежедн дни 5 '!Q19*2</f>
        <v>2346</v>
      </c>
      <c r="R19" s="13">
        <f>'ежедн дни 5 '!R19*2</f>
        <v>2640</v>
      </c>
      <c r="S19" s="13">
        <f>'ежедн дни 5 '!S19*2</f>
        <v>2932</v>
      </c>
      <c r="T19" s="13">
        <f>'ежедн дни 5 '!T19*2</f>
        <v>3226</v>
      </c>
      <c r="U19" s="13">
        <f>'ежедн дни 5 '!U19*2</f>
        <v>3520</v>
      </c>
      <c r="V19" s="13">
        <f>'ежедн дни 5 '!V19*2</f>
        <v>3812</v>
      </c>
    </row>
    <row r="20" spans="1:22" ht="19.5" customHeight="1">
      <c r="A20" s="5"/>
      <c r="C20" s="9">
        <v>6</v>
      </c>
      <c r="D20" s="13">
        <f>'ежедн дни 5 '!D20*2</f>
        <v>1760</v>
      </c>
      <c r="E20" s="13">
        <f>'ежедн дни 5 '!E20*2</f>
        <v>1466</v>
      </c>
      <c r="F20" s="13">
        <f>'ежедн дни 5 '!F20*2</f>
        <v>1172</v>
      </c>
      <c r="G20" s="13">
        <f>'ежедн дни 5 '!G20*2</f>
        <v>880</v>
      </c>
      <c r="H20" s="13">
        <f>'ежедн дни 5 '!H20*2</f>
        <v>586</v>
      </c>
      <c r="I20" s="13">
        <f>'ежедн дни 5 '!I20*2</f>
        <v>292</v>
      </c>
      <c r="J20" s="12">
        <f>'ежедн дни 5 '!J20*2</f>
        <v>292</v>
      </c>
      <c r="K20" s="13">
        <f>'ежедн дни 5 '!K20*2</f>
        <v>292</v>
      </c>
      <c r="L20" s="13">
        <f>'ежедн дни 5 '!L20*2</f>
        <v>586</v>
      </c>
      <c r="M20" s="13">
        <f>'ежедн дни 5 '!M20*2</f>
        <v>880</v>
      </c>
      <c r="N20" s="13">
        <f>'ежедн дни 5 '!N20*2</f>
        <v>1172</v>
      </c>
      <c r="O20" s="13">
        <f>'ежедн дни 5 '!O20*2</f>
        <v>1466</v>
      </c>
      <c r="P20" s="13">
        <f>'ежедн дни 5 '!P20*2</f>
        <v>1760</v>
      </c>
      <c r="Q20" s="13">
        <f>'ежедн дни 5 '!Q20*2</f>
        <v>2052</v>
      </c>
      <c r="R20" s="13">
        <f>'ежедн дни 5 '!R20*2</f>
        <v>2346</v>
      </c>
      <c r="S20" s="13">
        <f>'ежедн дни 5 '!S20*2</f>
        <v>2640</v>
      </c>
      <c r="T20" s="13">
        <f>'ежедн дни 5 '!T20*2</f>
        <v>2932</v>
      </c>
      <c r="U20" s="13">
        <f>'ежедн дни 5 '!U20*2</f>
        <v>3226</v>
      </c>
      <c r="V20" s="13">
        <f>'ежедн дни 5 '!V20*2</f>
        <v>3520</v>
      </c>
    </row>
    <row r="21" spans="1:22" ht="19.5" customHeight="1">
      <c r="A21" s="5"/>
      <c r="C21" s="9">
        <v>7</v>
      </c>
      <c r="D21" s="13">
        <f>'ежедн дни 5 '!D21*2</f>
        <v>2052</v>
      </c>
      <c r="E21" s="13">
        <f>'ежедн дни 5 '!E21*2</f>
        <v>1760</v>
      </c>
      <c r="F21" s="13">
        <f>'ежедн дни 5 '!F21*2</f>
        <v>1466</v>
      </c>
      <c r="G21" s="13">
        <f>'ежедн дни 5 '!G21*2</f>
        <v>1172</v>
      </c>
      <c r="H21" s="13">
        <f>'ежедн дни 5 '!H21*2</f>
        <v>880</v>
      </c>
      <c r="I21" s="13">
        <f>'ежедн дни 5 '!I21*2</f>
        <v>586</v>
      </c>
      <c r="J21" s="13">
        <f>'ежедн дни 5 '!J21*2</f>
        <v>292</v>
      </c>
      <c r="K21" s="12">
        <f>'ежедн дни 5 '!K21*2</f>
        <v>292</v>
      </c>
      <c r="L21" s="13">
        <f>'ежедн дни 5 '!L21*2</f>
        <v>292</v>
      </c>
      <c r="M21" s="13">
        <f>'ежедн дни 5 '!M21*2</f>
        <v>586</v>
      </c>
      <c r="N21" s="13">
        <f>'ежедн дни 5 '!N21*2</f>
        <v>880</v>
      </c>
      <c r="O21" s="13">
        <f>'ежедн дни 5 '!O21*2</f>
        <v>1172</v>
      </c>
      <c r="P21" s="13">
        <f>'ежедн дни 5 '!P21*2</f>
        <v>1466</v>
      </c>
      <c r="Q21" s="13">
        <f>'ежедн дни 5 '!Q21*2</f>
        <v>1760</v>
      </c>
      <c r="R21" s="13">
        <f>'ежедн дни 5 '!R21*2</f>
        <v>2052</v>
      </c>
      <c r="S21" s="13">
        <f>'ежедн дни 5 '!S21*2</f>
        <v>2346</v>
      </c>
      <c r="T21" s="13">
        <f>'ежедн дни 5 '!T21*2</f>
        <v>2640</v>
      </c>
      <c r="U21" s="13">
        <f>'ежедн дни 5 '!U21*2</f>
        <v>2932</v>
      </c>
      <c r="V21" s="13">
        <f>'ежедн дни 5 '!V21*2</f>
        <v>3226</v>
      </c>
    </row>
    <row r="22" spans="1:22" ht="19.5" customHeight="1">
      <c r="A22" s="5"/>
      <c r="C22" s="9">
        <v>8</v>
      </c>
      <c r="D22" s="13">
        <f>'ежедн дни 5 '!D22*2</f>
        <v>2346</v>
      </c>
      <c r="E22" s="13">
        <f>'ежедн дни 5 '!E22*2</f>
        <v>2052</v>
      </c>
      <c r="F22" s="13">
        <f>'ежедн дни 5 '!F22*2</f>
        <v>1760</v>
      </c>
      <c r="G22" s="13">
        <f>'ежедн дни 5 '!G22*2</f>
        <v>1466</v>
      </c>
      <c r="H22" s="13">
        <f>'ежедн дни 5 '!H22*2</f>
        <v>1172</v>
      </c>
      <c r="I22" s="13">
        <f>'ежедн дни 5 '!I22*2</f>
        <v>880</v>
      </c>
      <c r="J22" s="13">
        <f>'ежедн дни 5 '!J22*2</f>
        <v>586</v>
      </c>
      <c r="K22" s="13">
        <f>'ежедн дни 5 '!K22*2</f>
        <v>292</v>
      </c>
      <c r="L22" s="12">
        <f>'ежедн дни 5 '!L22*2</f>
        <v>292</v>
      </c>
      <c r="M22" s="13">
        <f>'ежедн дни 5 '!M22*2</f>
        <v>292</v>
      </c>
      <c r="N22" s="13">
        <f>'ежедн дни 5 '!N22*2</f>
        <v>586</v>
      </c>
      <c r="O22" s="13">
        <f>'ежедн дни 5 '!O22*2</f>
        <v>880</v>
      </c>
      <c r="P22" s="13">
        <f>'ежедн дни 5 '!P22*2</f>
        <v>1172</v>
      </c>
      <c r="Q22" s="13">
        <f>'ежедн дни 5 '!Q22*2</f>
        <v>1466</v>
      </c>
      <c r="R22" s="13">
        <f>'ежедн дни 5 '!R22*2</f>
        <v>1760</v>
      </c>
      <c r="S22" s="13">
        <f>'ежедн дни 5 '!S22*2</f>
        <v>2052</v>
      </c>
      <c r="T22" s="13">
        <f>'ежедн дни 5 '!T22*2</f>
        <v>2346</v>
      </c>
      <c r="U22" s="13">
        <f>'ежедн дни 5 '!U22*2</f>
        <v>2640</v>
      </c>
      <c r="V22" s="13">
        <f>'ежедн дни 5 '!V22*2</f>
        <v>2932</v>
      </c>
    </row>
    <row r="23" spans="1:22" ht="19.5" customHeight="1">
      <c r="A23" s="5"/>
      <c r="C23" s="9">
        <v>9</v>
      </c>
      <c r="D23" s="13">
        <f>'ежедн дни 5 '!D23*2</f>
        <v>2640</v>
      </c>
      <c r="E23" s="13">
        <f>'ежедн дни 5 '!E23*2</f>
        <v>2346</v>
      </c>
      <c r="F23" s="13">
        <f>'ежедн дни 5 '!F23*2</f>
        <v>2052</v>
      </c>
      <c r="G23" s="13">
        <f>'ежедн дни 5 '!G23*2</f>
        <v>1760</v>
      </c>
      <c r="H23" s="13">
        <f>'ежедн дни 5 '!H23*2</f>
        <v>1466</v>
      </c>
      <c r="I23" s="13">
        <f>'ежедн дни 5 '!I23*2</f>
        <v>1172</v>
      </c>
      <c r="J23" s="13">
        <f>'ежедн дни 5 '!J23*2</f>
        <v>880</v>
      </c>
      <c r="K23" s="13">
        <f>'ежедн дни 5 '!K23*2</f>
        <v>586</v>
      </c>
      <c r="L23" s="13">
        <f>'ежедн дни 5 '!L23*2</f>
        <v>292</v>
      </c>
      <c r="M23" s="12">
        <f>'ежедн дни 5 '!M23*2</f>
        <v>292</v>
      </c>
      <c r="N23" s="13">
        <f>'ежедн дни 5 '!N23*2</f>
        <v>292</v>
      </c>
      <c r="O23" s="13">
        <f>'ежедн дни 5 '!O23*2</f>
        <v>586</v>
      </c>
      <c r="P23" s="13">
        <f>'ежедн дни 5 '!P23*2</f>
        <v>880</v>
      </c>
      <c r="Q23" s="13">
        <f>'ежедн дни 5 '!Q23*2</f>
        <v>1172</v>
      </c>
      <c r="R23" s="13">
        <f>'ежедн дни 5 '!R23*2</f>
        <v>1466</v>
      </c>
      <c r="S23" s="13">
        <f>'ежедн дни 5 '!S23*2</f>
        <v>1760</v>
      </c>
      <c r="T23" s="13">
        <f>'ежедн дни 5 '!T23*2</f>
        <v>2052</v>
      </c>
      <c r="U23" s="13">
        <f>'ежедн дни 5 '!U23*2</f>
        <v>2346</v>
      </c>
      <c r="V23" s="13">
        <f>'ежедн дни 5 '!V23*2</f>
        <v>2640</v>
      </c>
    </row>
    <row r="24" spans="1:22" ht="19.5" customHeight="1">
      <c r="A24" s="5"/>
      <c r="C24" s="9">
        <v>10</v>
      </c>
      <c r="D24" s="13">
        <f>'ежедн дни 5 '!D24*2</f>
        <v>2932</v>
      </c>
      <c r="E24" s="13">
        <f>'ежедн дни 5 '!E24*2</f>
        <v>2640</v>
      </c>
      <c r="F24" s="13">
        <f>'ежедн дни 5 '!F24*2</f>
        <v>2346</v>
      </c>
      <c r="G24" s="13">
        <f>'ежедн дни 5 '!G24*2</f>
        <v>2052</v>
      </c>
      <c r="H24" s="13">
        <f>'ежедн дни 5 '!H24*2</f>
        <v>1760</v>
      </c>
      <c r="I24" s="13">
        <f>'ежедн дни 5 '!I24*2</f>
        <v>1466</v>
      </c>
      <c r="J24" s="13">
        <f>'ежедн дни 5 '!J24*2</f>
        <v>1172</v>
      </c>
      <c r="K24" s="13">
        <f>'ежедн дни 5 '!K24*2</f>
        <v>880</v>
      </c>
      <c r="L24" s="13">
        <f>'ежедн дни 5 '!L24*2</f>
        <v>586</v>
      </c>
      <c r="M24" s="13">
        <f>'ежедн дни 5 '!M24*2</f>
        <v>292</v>
      </c>
      <c r="N24" s="12">
        <f>'ежедн дни 5 '!N24*2</f>
        <v>292</v>
      </c>
      <c r="O24" s="13">
        <f>'ежедн дни 5 '!O24*2</f>
        <v>292</v>
      </c>
      <c r="P24" s="13">
        <f>'ежедн дни 5 '!P24*2</f>
        <v>586</v>
      </c>
      <c r="Q24" s="13">
        <f>'ежедн дни 5 '!Q24*2</f>
        <v>880</v>
      </c>
      <c r="R24" s="13">
        <f>'ежедн дни 5 '!R24*2</f>
        <v>1172</v>
      </c>
      <c r="S24" s="13">
        <f>'ежедн дни 5 '!S24*2</f>
        <v>1466</v>
      </c>
      <c r="T24" s="13">
        <f>'ежедн дни 5 '!T24*2</f>
        <v>1760</v>
      </c>
      <c r="U24" s="13">
        <f>'ежедн дни 5 '!U24*2</f>
        <v>2052</v>
      </c>
      <c r="V24" s="13">
        <f>'ежедн дни 5 '!V24*2</f>
        <v>2346</v>
      </c>
    </row>
    <row r="25" spans="1:22" ht="19.5" customHeight="1">
      <c r="A25" s="5"/>
      <c r="C25" s="9">
        <v>11</v>
      </c>
      <c r="D25" s="13">
        <f>'ежедн дни 5 '!D25*2</f>
        <v>3226</v>
      </c>
      <c r="E25" s="13">
        <f>'ежедн дни 5 '!E25*2</f>
        <v>2932</v>
      </c>
      <c r="F25" s="13">
        <f>'ежедн дни 5 '!F25*2</f>
        <v>2640</v>
      </c>
      <c r="G25" s="13">
        <f>'ежедн дни 5 '!G25*2</f>
        <v>2346</v>
      </c>
      <c r="H25" s="13">
        <f>'ежедн дни 5 '!H25*2</f>
        <v>2052</v>
      </c>
      <c r="I25" s="13">
        <f>'ежедн дни 5 '!I25*2</f>
        <v>1760</v>
      </c>
      <c r="J25" s="13">
        <f>'ежедн дни 5 '!J25*2</f>
        <v>1466</v>
      </c>
      <c r="K25" s="13">
        <f>'ежедн дни 5 '!K25*2</f>
        <v>1172</v>
      </c>
      <c r="L25" s="13">
        <f>'ежедн дни 5 '!L25*2</f>
        <v>880</v>
      </c>
      <c r="M25" s="13">
        <f>'ежедн дни 5 '!M25*2</f>
        <v>586</v>
      </c>
      <c r="N25" s="13">
        <f>'ежедн дни 5 '!N25*2</f>
        <v>292</v>
      </c>
      <c r="O25" s="12">
        <f>'ежедн дни 5 '!O25*2</f>
        <v>292</v>
      </c>
      <c r="P25" s="13">
        <f>'ежедн дни 5 '!P25*2</f>
        <v>292</v>
      </c>
      <c r="Q25" s="13">
        <f>'ежедн дни 5 '!Q25*2</f>
        <v>586</v>
      </c>
      <c r="R25" s="13">
        <f>'ежедн дни 5 '!R25*2</f>
        <v>880</v>
      </c>
      <c r="S25" s="13">
        <f>'ежедн дни 5 '!S25*2</f>
        <v>1172</v>
      </c>
      <c r="T25" s="13">
        <f>'ежедн дни 5 '!T25*2</f>
        <v>1466</v>
      </c>
      <c r="U25" s="13">
        <f>'ежедн дни 5 '!U25*2</f>
        <v>1760</v>
      </c>
      <c r="V25" s="13">
        <f>'ежедн дни 5 '!V25*2</f>
        <v>2052</v>
      </c>
    </row>
    <row r="26" spans="1:22" ht="19.5" customHeight="1">
      <c r="A26" s="5"/>
      <c r="C26" s="9">
        <v>12</v>
      </c>
      <c r="D26" s="13">
        <f>'ежедн дни 5 '!D26*2</f>
        <v>3520</v>
      </c>
      <c r="E26" s="13">
        <f>'ежедн дни 5 '!E26*2</f>
        <v>3226</v>
      </c>
      <c r="F26" s="13">
        <f>'ежедн дни 5 '!F26*2</f>
        <v>2932</v>
      </c>
      <c r="G26" s="13">
        <f>'ежедн дни 5 '!G26*2</f>
        <v>2640</v>
      </c>
      <c r="H26" s="13">
        <f>'ежедн дни 5 '!H26*2</f>
        <v>2346</v>
      </c>
      <c r="I26" s="13">
        <f>'ежедн дни 5 '!I26*2</f>
        <v>2052</v>
      </c>
      <c r="J26" s="13">
        <f>'ежедн дни 5 '!J26*2</f>
        <v>1760</v>
      </c>
      <c r="K26" s="13">
        <f>'ежедн дни 5 '!K26*2</f>
        <v>1466</v>
      </c>
      <c r="L26" s="13">
        <f>'ежедн дни 5 '!L26*2</f>
        <v>1172</v>
      </c>
      <c r="M26" s="13">
        <f>'ежедн дни 5 '!M26*2</f>
        <v>880</v>
      </c>
      <c r="N26" s="13">
        <f>'ежедн дни 5 '!N26*2</f>
        <v>586</v>
      </c>
      <c r="O26" s="13">
        <f>'ежедн дни 5 '!O26*2</f>
        <v>292</v>
      </c>
      <c r="P26" s="12">
        <f>'ежедн дни 5 '!P26*2</f>
        <v>292</v>
      </c>
      <c r="Q26" s="13">
        <f>'ежедн дни 5 '!Q26*2</f>
        <v>292</v>
      </c>
      <c r="R26" s="13">
        <f>'ежедн дни 5 '!R26*2</f>
        <v>586</v>
      </c>
      <c r="S26" s="13">
        <f>'ежедн дни 5 '!S26*2</f>
        <v>880</v>
      </c>
      <c r="T26" s="13">
        <f>'ежедн дни 5 '!T26*2</f>
        <v>1172</v>
      </c>
      <c r="U26" s="13">
        <f>'ежедн дни 5 '!U26*2</f>
        <v>1466</v>
      </c>
      <c r="V26" s="13">
        <f>'ежедн дни 5 '!V26*2</f>
        <v>1760</v>
      </c>
    </row>
    <row r="27" spans="1:22" ht="19.5" customHeight="1">
      <c r="A27" s="5"/>
      <c r="C27" s="9">
        <v>13</v>
      </c>
      <c r="D27" s="13">
        <f>'ежедн дни 5 '!D27*2</f>
        <v>3812</v>
      </c>
      <c r="E27" s="13">
        <f>'ежедн дни 5 '!E27*2</f>
        <v>3520</v>
      </c>
      <c r="F27" s="13">
        <f>'ежедн дни 5 '!F27*2</f>
        <v>3226</v>
      </c>
      <c r="G27" s="13">
        <f>'ежедн дни 5 '!G27*2</f>
        <v>2932</v>
      </c>
      <c r="H27" s="13">
        <f>'ежедн дни 5 '!H27*2</f>
        <v>2640</v>
      </c>
      <c r="I27" s="13">
        <f>'ежедн дни 5 '!I27*2</f>
        <v>2346</v>
      </c>
      <c r="J27" s="13">
        <f>'ежедн дни 5 '!J27*2</f>
        <v>2052</v>
      </c>
      <c r="K27" s="13">
        <f>'ежедн дни 5 '!K27*2</f>
        <v>1760</v>
      </c>
      <c r="L27" s="13">
        <f>'ежедн дни 5 '!L27*2</f>
        <v>1466</v>
      </c>
      <c r="M27" s="13">
        <f>'ежедн дни 5 '!M27*2</f>
        <v>1172</v>
      </c>
      <c r="N27" s="13">
        <f>'ежедн дни 5 '!N27*2</f>
        <v>880</v>
      </c>
      <c r="O27" s="13">
        <f>'ежедн дни 5 '!O27*2</f>
        <v>586</v>
      </c>
      <c r="P27" s="13">
        <f>'ежедн дни 5 '!P27*2</f>
        <v>292</v>
      </c>
      <c r="Q27" s="12">
        <f>'ежедн дни 5 '!Q27*2</f>
        <v>292</v>
      </c>
      <c r="R27" s="13">
        <f>'ежедн дни 5 '!R27*2</f>
        <v>292</v>
      </c>
      <c r="S27" s="13">
        <f>'ежедн дни 5 '!S27*2</f>
        <v>586</v>
      </c>
      <c r="T27" s="13">
        <f>'ежедн дни 5 '!T27*2</f>
        <v>880</v>
      </c>
      <c r="U27" s="13">
        <f>'ежедн дни 5 '!U27*2</f>
        <v>1172</v>
      </c>
      <c r="V27" s="13">
        <f>'ежедн дни 5 '!V27*2</f>
        <v>1466</v>
      </c>
    </row>
    <row r="28" spans="1:22" ht="19.5" customHeight="1">
      <c r="A28" s="5"/>
      <c r="C28" s="9">
        <v>14</v>
      </c>
      <c r="D28" s="13">
        <f>'ежедн дни 5 '!D28*2</f>
        <v>4106</v>
      </c>
      <c r="E28" s="13">
        <f>'ежедн дни 5 '!E28*2</f>
        <v>3812</v>
      </c>
      <c r="F28" s="13">
        <f>'ежедн дни 5 '!F28*2</f>
        <v>3520</v>
      </c>
      <c r="G28" s="13">
        <f>'ежедн дни 5 '!G28*2</f>
        <v>3226</v>
      </c>
      <c r="H28" s="13">
        <f>'ежедн дни 5 '!H28*2</f>
        <v>2932</v>
      </c>
      <c r="I28" s="13">
        <f>'ежедн дни 5 '!I28*2</f>
        <v>2640</v>
      </c>
      <c r="J28" s="13">
        <f>'ежедн дни 5 '!J28*2</f>
        <v>2346</v>
      </c>
      <c r="K28" s="13">
        <f>'ежедн дни 5 '!K28*2</f>
        <v>2052</v>
      </c>
      <c r="L28" s="13">
        <f>'ежедн дни 5 '!L28*2</f>
        <v>1760</v>
      </c>
      <c r="M28" s="13">
        <f>'ежедн дни 5 '!M28*2</f>
        <v>1466</v>
      </c>
      <c r="N28" s="13">
        <f>'ежедн дни 5 '!N28*2</f>
        <v>1172</v>
      </c>
      <c r="O28" s="13">
        <f>'ежедн дни 5 '!O28*2</f>
        <v>880</v>
      </c>
      <c r="P28" s="13">
        <f>'ежедн дни 5 '!P28*2</f>
        <v>586</v>
      </c>
      <c r="Q28" s="13">
        <f>'ежедн дни 5 '!Q28*2</f>
        <v>292</v>
      </c>
      <c r="R28" s="12">
        <f>'ежедн дни 5 '!R28*2</f>
        <v>292</v>
      </c>
      <c r="S28" s="13">
        <f>'ежедн дни 5 '!S28*2</f>
        <v>292</v>
      </c>
      <c r="T28" s="13">
        <f>'ежедн дни 5 '!T28*2</f>
        <v>586</v>
      </c>
      <c r="U28" s="13">
        <f>'ежедн дни 5 '!U28*2</f>
        <v>880</v>
      </c>
      <c r="V28" s="13">
        <f>'ежедн дни 5 '!V28*2</f>
        <v>1172</v>
      </c>
    </row>
    <row r="29" spans="1:22" ht="19.5" customHeight="1">
      <c r="A29" s="5"/>
      <c r="C29" s="9">
        <v>15</v>
      </c>
      <c r="D29" s="13">
        <f>'ежедн дни 5 '!D29*2</f>
        <v>4400</v>
      </c>
      <c r="E29" s="13">
        <f>'ежедн дни 5 '!E29*2</f>
        <v>4106</v>
      </c>
      <c r="F29" s="13">
        <f>'ежедн дни 5 '!F29*2</f>
        <v>3812</v>
      </c>
      <c r="G29" s="13">
        <f>'ежедн дни 5 '!G29*2</f>
        <v>3520</v>
      </c>
      <c r="H29" s="13">
        <f>'ежедн дни 5 '!H29*2</f>
        <v>3226</v>
      </c>
      <c r="I29" s="13">
        <f>'ежедн дни 5 '!I29*2</f>
        <v>2932</v>
      </c>
      <c r="J29" s="13">
        <f>'ежедн дни 5 '!J29*2</f>
        <v>2640</v>
      </c>
      <c r="K29" s="13">
        <f>'ежедн дни 5 '!K29*2</f>
        <v>2346</v>
      </c>
      <c r="L29" s="13">
        <f>'ежедн дни 5 '!L29*2</f>
        <v>2052</v>
      </c>
      <c r="M29" s="13">
        <f>'ежедн дни 5 '!M29*2</f>
        <v>1760</v>
      </c>
      <c r="N29" s="13">
        <f>'ежедн дни 5 '!N29*2</f>
        <v>1466</v>
      </c>
      <c r="O29" s="13">
        <f>'ежедн дни 5 '!O29*2</f>
        <v>1172</v>
      </c>
      <c r="P29" s="13">
        <f>'ежедн дни 5 '!P29*2</f>
        <v>880</v>
      </c>
      <c r="Q29" s="13">
        <f>'ежедн дни 5 '!Q29*2</f>
        <v>586</v>
      </c>
      <c r="R29" s="13">
        <f>'ежедн дни 5 '!R29*2</f>
        <v>292</v>
      </c>
      <c r="S29" s="12">
        <f>'ежедн дни 5 '!S29*2</f>
        <v>292</v>
      </c>
      <c r="T29" s="13">
        <f>'ежедн дни 5 '!T29*2</f>
        <v>292</v>
      </c>
      <c r="U29" s="13">
        <f>'ежедн дни 5 '!U29*2</f>
        <v>586</v>
      </c>
      <c r="V29" s="13">
        <f>'ежедн дни 5 '!V29*2</f>
        <v>880</v>
      </c>
    </row>
    <row r="30" spans="1:22" ht="19.5" customHeight="1">
      <c r="A30" s="5"/>
      <c r="C30" s="9">
        <v>16</v>
      </c>
      <c r="D30" s="13">
        <f>'ежедн дни 5 '!D30*2</f>
        <v>4692</v>
      </c>
      <c r="E30" s="13">
        <f>'ежедн дни 5 '!E30*2</f>
        <v>4400</v>
      </c>
      <c r="F30" s="13">
        <f>'ежедн дни 5 '!F30*2</f>
        <v>4106</v>
      </c>
      <c r="G30" s="13">
        <f>'ежедн дни 5 '!G30*2</f>
        <v>3812</v>
      </c>
      <c r="H30" s="13">
        <f>'ежедн дни 5 '!H30*2</f>
        <v>3520</v>
      </c>
      <c r="I30" s="13">
        <f>'ежедн дни 5 '!I30*2</f>
        <v>3226</v>
      </c>
      <c r="J30" s="13">
        <f>'ежедн дни 5 '!J30*2</f>
        <v>2932</v>
      </c>
      <c r="K30" s="13">
        <f>'ежедн дни 5 '!K30*2</f>
        <v>2640</v>
      </c>
      <c r="L30" s="13">
        <f>'ежедн дни 5 '!L30*2</f>
        <v>2346</v>
      </c>
      <c r="M30" s="13">
        <f>'ежедн дни 5 '!M30*2</f>
        <v>2052</v>
      </c>
      <c r="N30" s="13">
        <f>'ежедн дни 5 '!N30*2</f>
        <v>1760</v>
      </c>
      <c r="O30" s="13">
        <f>'ежедн дни 5 '!O30*2</f>
        <v>1466</v>
      </c>
      <c r="P30" s="13">
        <f>'ежедн дни 5 '!P30*2</f>
        <v>1172</v>
      </c>
      <c r="Q30" s="13">
        <f>'ежедн дни 5 '!Q30*2</f>
        <v>880</v>
      </c>
      <c r="R30" s="13">
        <f>'ежедн дни 5 '!R30*2</f>
        <v>586</v>
      </c>
      <c r="S30" s="13">
        <f>'ежедн дни 5 '!S30*2</f>
        <v>292</v>
      </c>
      <c r="T30" s="12">
        <f>'ежедн дни 5 '!T30*2</f>
        <v>292</v>
      </c>
      <c r="U30" s="13">
        <f>'ежедн дни 5 '!U30*2</f>
        <v>292</v>
      </c>
      <c r="V30" s="13">
        <f>'ежедн дни 5 '!V30*2</f>
        <v>586</v>
      </c>
    </row>
    <row r="31" spans="1:22" ht="19.5" customHeight="1">
      <c r="A31" s="5"/>
      <c r="C31" s="9">
        <v>17</v>
      </c>
      <c r="D31" s="13">
        <f>'ежедн дни 5 '!D31*2</f>
        <v>4986</v>
      </c>
      <c r="E31" s="13">
        <f>'ежедн дни 5 '!E31*2</f>
        <v>4692</v>
      </c>
      <c r="F31" s="13">
        <f>'ежедн дни 5 '!F31*2</f>
        <v>4400</v>
      </c>
      <c r="G31" s="13">
        <f>'ежедн дни 5 '!G31*2</f>
        <v>4106</v>
      </c>
      <c r="H31" s="13">
        <f>'ежедн дни 5 '!H31*2</f>
        <v>3812</v>
      </c>
      <c r="I31" s="13">
        <f>'ежедн дни 5 '!I31*2</f>
        <v>3520</v>
      </c>
      <c r="J31" s="13">
        <f>'ежедн дни 5 '!J31*2</f>
        <v>3226</v>
      </c>
      <c r="K31" s="13">
        <f>'ежедн дни 5 '!K31*2</f>
        <v>2932</v>
      </c>
      <c r="L31" s="13">
        <f>'ежедн дни 5 '!L31*2</f>
        <v>2640</v>
      </c>
      <c r="M31" s="13">
        <f>'ежедн дни 5 '!M31*2</f>
        <v>2346</v>
      </c>
      <c r="N31" s="13">
        <f>'ежедн дни 5 '!N31*2</f>
        <v>2052</v>
      </c>
      <c r="O31" s="13">
        <f>'ежедн дни 5 '!O31*2</f>
        <v>1760</v>
      </c>
      <c r="P31" s="13">
        <f>'ежедн дни 5 '!P31*2</f>
        <v>1466</v>
      </c>
      <c r="Q31" s="13">
        <f>'ежедн дни 5 '!Q31*2</f>
        <v>1172</v>
      </c>
      <c r="R31" s="13">
        <f>'ежедн дни 5 '!R31*2</f>
        <v>880</v>
      </c>
      <c r="S31" s="13">
        <f>'ежедн дни 5 '!S31*2</f>
        <v>586</v>
      </c>
      <c r="T31" s="13">
        <f>'ежедн дни 5 '!T31*2</f>
        <v>292</v>
      </c>
      <c r="U31" s="12">
        <f>'ежедн дни 5 '!U31*2</f>
        <v>292</v>
      </c>
      <c r="V31" s="13">
        <f>'ежедн дни 5 '!V31*2</f>
        <v>292</v>
      </c>
    </row>
    <row r="32" spans="1:22" ht="19.5" customHeight="1">
      <c r="A32" s="5"/>
      <c r="C32" s="9">
        <v>18</v>
      </c>
      <c r="D32" s="13">
        <f>'ежедн дни 5 '!D32*2</f>
        <v>5280</v>
      </c>
      <c r="E32" s="13">
        <f>'ежедн дни 5 '!E32*2</f>
        <v>4986</v>
      </c>
      <c r="F32" s="13">
        <f>'ежедн дни 5 '!F32*2</f>
        <v>4692</v>
      </c>
      <c r="G32" s="13">
        <f>'ежедн дни 5 '!G32*2</f>
        <v>4400</v>
      </c>
      <c r="H32" s="13">
        <f>'ежедн дни 5 '!H32*2</f>
        <v>4106</v>
      </c>
      <c r="I32" s="13">
        <f>'ежедн дни 5 '!I32*2</f>
        <v>3812</v>
      </c>
      <c r="J32" s="13">
        <f>'ежедн дни 5 '!J32*2</f>
        <v>3520</v>
      </c>
      <c r="K32" s="13">
        <f>'ежедн дни 5 '!K32*2</f>
        <v>3226</v>
      </c>
      <c r="L32" s="13">
        <f>'ежедн дни 5 '!L32*2</f>
        <v>2932</v>
      </c>
      <c r="M32" s="13">
        <f>'ежедн дни 5 '!M32*2</f>
        <v>2640</v>
      </c>
      <c r="N32" s="13">
        <f>'ежедн дни 5 '!N32*2</f>
        <v>2346</v>
      </c>
      <c r="O32" s="13">
        <f>'ежедн дни 5 '!O32*2</f>
        <v>2052</v>
      </c>
      <c r="P32" s="13">
        <f>'ежедн дни 5 '!P32*2</f>
        <v>1760</v>
      </c>
      <c r="Q32" s="13">
        <f>'ежедн дни 5 '!Q32*2</f>
        <v>1466</v>
      </c>
      <c r="R32" s="13">
        <f>'ежедн дни 5 '!R32*2</f>
        <v>1172</v>
      </c>
      <c r="S32" s="13">
        <f>'ежедн дни 5 '!S32*2</f>
        <v>880</v>
      </c>
      <c r="T32" s="13">
        <f>'ежедн дни 5 '!T32*2</f>
        <v>586</v>
      </c>
      <c r="U32" s="13">
        <f>'ежедн дни 5 '!U32*2</f>
        <v>292</v>
      </c>
      <c r="V32" s="12">
        <f>'ежедн дни 5 '!V32*2</f>
        <v>292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1" sqref="F11"/>
    </sheetView>
  </sheetViews>
  <sheetFormatPr defaultRowHeight="15"/>
  <cols>
    <col min="3" max="3" width="8.28515625" customWidth="1"/>
    <col min="4" max="15" width="11.28515625" bestFit="1" customWidth="1"/>
    <col min="16" max="20" width="12.57031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27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дни 5 '!D14*3</f>
        <v>438</v>
      </c>
      <c r="E14" s="13">
        <f>'ежедн дни 5 '!E14*3</f>
        <v>438</v>
      </c>
      <c r="F14" s="13">
        <f>'ежедн дни 5 '!F14*3</f>
        <v>879</v>
      </c>
      <c r="G14" s="13">
        <f>'ежедн дни 5 '!G14*3</f>
        <v>1320</v>
      </c>
      <c r="H14" s="13">
        <f>'ежедн дни 5 '!H14*3</f>
        <v>1758</v>
      </c>
      <c r="I14" s="13">
        <f>'ежедн дни 5 '!I14*3</f>
        <v>2199</v>
      </c>
      <c r="J14" s="13">
        <f>'ежедн дни 5 '!J14*3</f>
        <v>2640</v>
      </c>
      <c r="K14" s="13">
        <f>'ежедн дни 5 '!K14*3</f>
        <v>3078</v>
      </c>
      <c r="L14" s="13">
        <f>'ежедн дни 5 '!L14*3</f>
        <v>3519</v>
      </c>
      <c r="M14" s="13">
        <f>'ежедн дни 5 '!M14*3</f>
        <v>3960</v>
      </c>
      <c r="N14" s="13">
        <f>'ежедн дни 5 '!N14*3</f>
        <v>4398</v>
      </c>
      <c r="O14" s="13">
        <f>'ежедн дни 5 '!O14*3</f>
        <v>4839</v>
      </c>
      <c r="P14" s="13">
        <f>'ежедн дни 5 '!P14*3</f>
        <v>5280</v>
      </c>
      <c r="Q14" s="13">
        <f>'ежедн дни 5 '!Q14*3</f>
        <v>5718</v>
      </c>
      <c r="R14" s="13">
        <f>'ежедн дни 5 '!R14*3</f>
        <v>6159</v>
      </c>
      <c r="S14" s="13">
        <f>'ежедн дни 5 '!S14*3</f>
        <v>6600</v>
      </c>
      <c r="T14" s="13">
        <f>'ежедн дни 5 '!T14*3</f>
        <v>7038</v>
      </c>
      <c r="U14" s="13">
        <f>'ежедн дни 5 '!U14*3</f>
        <v>7479</v>
      </c>
      <c r="V14" s="13">
        <f>'ежедн дни 5 '!V14*3</f>
        <v>7920</v>
      </c>
    </row>
    <row r="15" spans="1:22" ht="19.5" customHeight="1">
      <c r="A15" s="5"/>
      <c r="C15" s="9">
        <v>1</v>
      </c>
      <c r="D15" s="13">
        <f>'ежедн дни 5 '!D15*3</f>
        <v>438</v>
      </c>
      <c r="E15" s="12">
        <f>'ежедн дни 5 '!E15*3</f>
        <v>438</v>
      </c>
      <c r="F15" s="13">
        <f>'ежедн дни 5 '!F15*3</f>
        <v>438</v>
      </c>
      <c r="G15" s="13">
        <f>'ежедн дни 5 '!G15*3</f>
        <v>879</v>
      </c>
      <c r="H15" s="13">
        <f>'ежедн дни 5 '!H15*3</f>
        <v>1320</v>
      </c>
      <c r="I15" s="13">
        <f>'ежедн дни 5 '!I15*3</f>
        <v>1758</v>
      </c>
      <c r="J15" s="13">
        <f>'ежедн дни 5 '!J15*3</f>
        <v>2199</v>
      </c>
      <c r="K15" s="13">
        <f>'ежедн дни 5 '!K15*3</f>
        <v>2640</v>
      </c>
      <c r="L15" s="13">
        <f>'ежедн дни 5 '!L15*3</f>
        <v>3078</v>
      </c>
      <c r="M15" s="13">
        <f>'ежедн дни 5 '!M15*3</f>
        <v>3519</v>
      </c>
      <c r="N15" s="13">
        <f>'ежедн дни 5 '!N15*3</f>
        <v>3960</v>
      </c>
      <c r="O15" s="13">
        <f>'ежедн дни 5 '!O15*3</f>
        <v>4398</v>
      </c>
      <c r="P15" s="13">
        <f>'ежедн дни 5 '!P15*3</f>
        <v>4839</v>
      </c>
      <c r="Q15" s="13">
        <f>'ежедн дни 5 '!Q15*3</f>
        <v>5280</v>
      </c>
      <c r="R15" s="13">
        <f>'ежедн дни 5 '!R15*3</f>
        <v>5718</v>
      </c>
      <c r="S15" s="13">
        <f>'ежедн дни 5 '!S15*3</f>
        <v>6159</v>
      </c>
      <c r="T15" s="13">
        <f>'ежедн дни 5 '!T15*3</f>
        <v>6600</v>
      </c>
      <c r="U15" s="13">
        <f>'ежедн дни 5 '!U15*3</f>
        <v>7038</v>
      </c>
      <c r="V15" s="13">
        <f>'ежедн дни 5 '!V15*3</f>
        <v>7479</v>
      </c>
    </row>
    <row r="16" spans="1:22" ht="19.5" customHeight="1">
      <c r="A16" s="5"/>
      <c r="C16" s="9">
        <v>2</v>
      </c>
      <c r="D16" s="13">
        <f>'ежедн дни 5 '!D16*3</f>
        <v>879</v>
      </c>
      <c r="E16" s="13">
        <f>'ежедн дни 5 '!E16*3</f>
        <v>438</v>
      </c>
      <c r="F16" s="12">
        <f>'ежедн дни 5 '!F16*3</f>
        <v>438</v>
      </c>
      <c r="G16" s="13">
        <f>'ежедн дни 5 '!G16*3</f>
        <v>438</v>
      </c>
      <c r="H16" s="13">
        <f>'ежедн дни 5 '!H16*3</f>
        <v>879</v>
      </c>
      <c r="I16" s="13">
        <f>'ежедн дни 5 '!I16*3</f>
        <v>1320</v>
      </c>
      <c r="J16" s="13">
        <f>'ежедн дни 5 '!J16*3</f>
        <v>1758</v>
      </c>
      <c r="K16" s="13">
        <f>'ежедн дни 5 '!K16*3</f>
        <v>2199</v>
      </c>
      <c r="L16" s="13">
        <f>'ежедн дни 5 '!L16*3</f>
        <v>2640</v>
      </c>
      <c r="M16" s="13">
        <f>'ежедн дни 5 '!M16*3</f>
        <v>3078</v>
      </c>
      <c r="N16" s="13">
        <f>'ежедн дни 5 '!N16*3</f>
        <v>3519</v>
      </c>
      <c r="O16" s="13">
        <f>'ежедн дни 5 '!O16*3</f>
        <v>3960</v>
      </c>
      <c r="P16" s="13">
        <f>'ежедн дни 5 '!P16*3</f>
        <v>4398</v>
      </c>
      <c r="Q16" s="13">
        <f>'ежедн дни 5 '!Q16*3</f>
        <v>4839</v>
      </c>
      <c r="R16" s="13">
        <f>'ежедн дни 5 '!R16*3</f>
        <v>5280</v>
      </c>
      <c r="S16" s="13">
        <f>'ежедн дни 5 '!S16*3</f>
        <v>5718</v>
      </c>
      <c r="T16" s="13">
        <f>'ежедн дни 5 '!T16*3</f>
        <v>6159</v>
      </c>
      <c r="U16" s="13">
        <f>'ежедн дни 5 '!U16*3</f>
        <v>6600</v>
      </c>
      <c r="V16" s="13">
        <f>'ежедн дни 5 '!V16*3</f>
        <v>7038</v>
      </c>
    </row>
    <row r="17" spans="1:22" ht="19.5" customHeight="1">
      <c r="A17" s="5"/>
      <c r="C17" s="9">
        <v>3</v>
      </c>
      <c r="D17" s="13">
        <f>'ежедн дни 5 '!D17*3</f>
        <v>1320</v>
      </c>
      <c r="E17" s="13">
        <f>'ежедн дни 5 '!E17*3</f>
        <v>879</v>
      </c>
      <c r="F17" s="13">
        <f>'ежедн дни 5 '!F17*3</f>
        <v>438</v>
      </c>
      <c r="G17" s="12">
        <f>'ежедн дни 5 '!G17*3</f>
        <v>438</v>
      </c>
      <c r="H17" s="13">
        <f>'ежедн дни 5 '!H17*3</f>
        <v>438</v>
      </c>
      <c r="I17" s="13">
        <f>'ежедн дни 5 '!I17*3</f>
        <v>879</v>
      </c>
      <c r="J17" s="13">
        <f>'ежедн дни 5 '!J17*3</f>
        <v>1320</v>
      </c>
      <c r="K17" s="13">
        <f>'ежедн дни 5 '!K17*3</f>
        <v>1758</v>
      </c>
      <c r="L17" s="13">
        <f>'ежедн дни 5 '!L17*3</f>
        <v>2199</v>
      </c>
      <c r="M17" s="13">
        <f>'ежедн дни 5 '!M17*3</f>
        <v>2640</v>
      </c>
      <c r="N17" s="13">
        <f>'ежедн дни 5 '!N17*3</f>
        <v>3078</v>
      </c>
      <c r="O17" s="13">
        <f>'ежедн дни 5 '!O17*3</f>
        <v>3519</v>
      </c>
      <c r="P17" s="13">
        <f>'ежедн дни 5 '!P17*3</f>
        <v>3960</v>
      </c>
      <c r="Q17" s="13">
        <f>'ежедн дни 5 '!Q17*3</f>
        <v>4398</v>
      </c>
      <c r="R17" s="13">
        <f>'ежедн дни 5 '!R17*3</f>
        <v>4839</v>
      </c>
      <c r="S17" s="13">
        <f>'ежедн дни 5 '!S17*3</f>
        <v>5280</v>
      </c>
      <c r="T17" s="13">
        <f>'ежедн дни 5 '!T17*3</f>
        <v>5718</v>
      </c>
      <c r="U17" s="13">
        <f>'ежедн дни 5 '!U17*3</f>
        <v>6159</v>
      </c>
      <c r="V17" s="13">
        <f>'ежедн дни 5 '!V17*3</f>
        <v>6600</v>
      </c>
    </row>
    <row r="18" spans="1:22" ht="19.5" customHeight="1">
      <c r="A18" s="5"/>
      <c r="C18" s="9">
        <v>4</v>
      </c>
      <c r="D18" s="13">
        <f>'ежедн дни 5 '!D18*3</f>
        <v>1758</v>
      </c>
      <c r="E18" s="13">
        <f>'ежедн дни 5 '!E18*3</f>
        <v>1320</v>
      </c>
      <c r="F18" s="13">
        <f>'ежедн дни 5 '!F18*3</f>
        <v>879</v>
      </c>
      <c r="G18" s="13">
        <f>'ежедн дни 5 '!G18*3</f>
        <v>438</v>
      </c>
      <c r="H18" s="12">
        <f>'ежедн дни 5 '!H18*3</f>
        <v>438</v>
      </c>
      <c r="I18" s="13">
        <f>'ежедн дни 5 '!I18*3</f>
        <v>438</v>
      </c>
      <c r="J18" s="13">
        <f>'ежедн дни 5 '!J18*3</f>
        <v>879</v>
      </c>
      <c r="K18" s="13">
        <f>'ежедн дни 5 '!K18*3</f>
        <v>1320</v>
      </c>
      <c r="L18" s="13">
        <f>'ежедн дни 5 '!L18*3</f>
        <v>1758</v>
      </c>
      <c r="M18" s="13">
        <f>'ежедн дни 5 '!M18*3</f>
        <v>2199</v>
      </c>
      <c r="N18" s="13">
        <f>'ежедн дни 5 '!N18*3</f>
        <v>2640</v>
      </c>
      <c r="O18" s="13">
        <f>'ежедн дни 5 '!O18*3</f>
        <v>3078</v>
      </c>
      <c r="P18" s="13">
        <f>'ежедн дни 5 '!P18*3</f>
        <v>3519</v>
      </c>
      <c r="Q18" s="13">
        <f>'ежедн дни 5 '!Q18*3</f>
        <v>3960</v>
      </c>
      <c r="R18" s="13">
        <f>'ежедн дни 5 '!R18*3</f>
        <v>4398</v>
      </c>
      <c r="S18" s="13">
        <f>'ежедн дни 5 '!S18*3</f>
        <v>4839</v>
      </c>
      <c r="T18" s="13">
        <f>'ежедн дни 5 '!T18*3</f>
        <v>5280</v>
      </c>
      <c r="U18" s="13">
        <f>'ежедн дни 5 '!U18*3</f>
        <v>5718</v>
      </c>
      <c r="V18" s="13">
        <f>'ежедн дни 5 '!V18*3</f>
        <v>6159</v>
      </c>
    </row>
    <row r="19" spans="1:22" ht="19.5" customHeight="1">
      <c r="A19" s="5"/>
      <c r="C19" s="9">
        <v>5</v>
      </c>
      <c r="D19" s="13">
        <f>'ежедн дни 5 '!D19*3</f>
        <v>2199</v>
      </c>
      <c r="E19" s="13">
        <f>'ежедн дни 5 '!E19*3</f>
        <v>1758</v>
      </c>
      <c r="F19" s="13">
        <f>'ежедн дни 5 '!F19*3</f>
        <v>1320</v>
      </c>
      <c r="G19" s="13">
        <f>'ежедн дни 5 '!G19*3</f>
        <v>879</v>
      </c>
      <c r="H19" s="13">
        <f>'ежедн дни 5 '!H19*3</f>
        <v>438</v>
      </c>
      <c r="I19" s="12">
        <f>'ежедн дни 5 '!I19*3</f>
        <v>438</v>
      </c>
      <c r="J19" s="13">
        <f>'ежедн дни 5 '!J19*3</f>
        <v>438</v>
      </c>
      <c r="K19" s="13">
        <f>'ежедн дни 5 '!K19*3</f>
        <v>879</v>
      </c>
      <c r="L19" s="13">
        <f>'ежедн дни 5 '!L19*3</f>
        <v>1320</v>
      </c>
      <c r="M19" s="13">
        <f>'ежедн дни 5 '!M19*3</f>
        <v>1758</v>
      </c>
      <c r="N19" s="13">
        <f>'ежедн дни 5 '!N19*3</f>
        <v>2199</v>
      </c>
      <c r="O19" s="13">
        <f>'ежедн дни 5 '!O19*3</f>
        <v>2640</v>
      </c>
      <c r="P19" s="13">
        <f>'ежедн дни 5 '!P19*3</f>
        <v>3078</v>
      </c>
      <c r="Q19" s="13">
        <f>'ежедн дни 5 '!Q19*3</f>
        <v>3519</v>
      </c>
      <c r="R19" s="13">
        <f>'ежедн дни 5 '!R19*3</f>
        <v>3960</v>
      </c>
      <c r="S19" s="13">
        <f>'ежедн дни 5 '!S19*3</f>
        <v>4398</v>
      </c>
      <c r="T19" s="13">
        <f>'ежедн дни 5 '!T19*3</f>
        <v>4839</v>
      </c>
      <c r="U19" s="13">
        <f>'ежедн дни 5 '!U19*3</f>
        <v>5280</v>
      </c>
      <c r="V19" s="13">
        <f>'ежедн дни 5 '!V19*3</f>
        <v>5718</v>
      </c>
    </row>
    <row r="20" spans="1:22" ht="19.5" customHeight="1">
      <c r="A20" s="5"/>
      <c r="C20" s="9">
        <v>6</v>
      </c>
      <c r="D20" s="13">
        <f>'ежедн дни 5 '!D20*3</f>
        <v>2640</v>
      </c>
      <c r="E20" s="13">
        <f>'ежедн дни 5 '!E20*3</f>
        <v>2199</v>
      </c>
      <c r="F20" s="13">
        <f>'ежедн дни 5 '!F20*3</f>
        <v>1758</v>
      </c>
      <c r="G20" s="13">
        <f>'ежедн дни 5 '!G20*3</f>
        <v>1320</v>
      </c>
      <c r="H20" s="13">
        <f>'ежедн дни 5 '!H20*3</f>
        <v>879</v>
      </c>
      <c r="I20" s="13">
        <f>'ежедн дни 5 '!I20*3</f>
        <v>438</v>
      </c>
      <c r="J20" s="12">
        <f>'ежедн дни 5 '!J20*3</f>
        <v>438</v>
      </c>
      <c r="K20" s="13">
        <f>'ежедн дни 5 '!K20*3</f>
        <v>438</v>
      </c>
      <c r="L20" s="13">
        <f>'ежедн дни 5 '!L20*3</f>
        <v>879</v>
      </c>
      <c r="M20" s="13">
        <f>'ежедн дни 5 '!M20*3</f>
        <v>1320</v>
      </c>
      <c r="N20" s="13">
        <f>'ежедн дни 5 '!N20*3</f>
        <v>1758</v>
      </c>
      <c r="O20" s="13">
        <f>'ежедн дни 5 '!O20*3</f>
        <v>2199</v>
      </c>
      <c r="P20" s="13">
        <f>'ежедн дни 5 '!P20*3</f>
        <v>2640</v>
      </c>
      <c r="Q20" s="13">
        <f>'ежедн дни 5 '!Q20*3</f>
        <v>3078</v>
      </c>
      <c r="R20" s="13">
        <f>'ежедн дни 5 '!R20*3</f>
        <v>3519</v>
      </c>
      <c r="S20" s="13">
        <f>'ежедн дни 5 '!S20*3</f>
        <v>3960</v>
      </c>
      <c r="T20" s="13">
        <f>'ежедн дни 5 '!T20*3</f>
        <v>4398</v>
      </c>
      <c r="U20" s="13">
        <f>'ежедн дни 5 '!U20*3</f>
        <v>4839</v>
      </c>
      <c r="V20" s="13">
        <f>'ежедн дни 5 '!V20*3</f>
        <v>5280</v>
      </c>
    </row>
    <row r="21" spans="1:22" ht="19.5" customHeight="1">
      <c r="A21" s="5"/>
      <c r="C21" s="9">
        <v>7</v>
      </c>
      <c r="D21" s="13">
        <f>'ежедн дни 5 '!D21*3</f>
        <v>3078</v>
      </c>
      <c r="E21" s="13">
        <f>'ежедн дни 5 '!E21*3</f>
        <v>2640</v>
      </c>
      <c r="F21" s="13">
        <f>'ежедн дни 5 '!F21*3</f>
        <v>2199</v>
      </c>
      <c r="G21" s="13">
        <f>'ежедн дни 5 '!G21*3</f>
        <v>1758</v>
      </c>
      <c r="H21" s="13">
        <f>'ежедн дни 5 '!H21*3</f>
        <v>1320</v>
      </c>
      <c r="I21" s="13">
        <f>'ежедн дни 5 '!I21*3</f>
        <v>879</v>
      </c>
      <c r="J21" s="13">
        <f>'ежедн дни 5 '!J21*3</f>
        <v>438</v>
      </c>
      <c r="K21" s="12">
        <f>'ежедн дни 5 '!K21*3</f>
        <v>438</v>
      </c>
      <c r="L21" s="13">
        <f>'ежедн дни 5 '!L21*3</f>
        <v>438</v>
      </c>
      <c r="M21" s="13">
        <f>'ежедн дни 5 '!M21*3</f>
        <v>879</v>
      </c>
      <c r="N21" s="13">
        <f>'ежедн дни 5 '!N21*3</f>
        <v>1320</v>
      </c>
      <c r="O21" s="13">
        <f>'ежедн дни 5 '!O21*3</f>
        <v>1758</v>
      </c>
      <c r="P21" s="13">
        <f>'ежедн дни 5 '!P21*3</f>
        <v>2199</v>
      </c>
      <c r="Q21" s="13">
        <f>'ежедн дни 5 '!Q21*3</f>
        <v>2640</v>
      </c>
      <c r="R21" s="13">
        <f>'ежедн дни 5 '!R21*3</f>
        <v>3078</v>
      </c>
      <c r="S21" s="13">
        <f>'ежедн дни 5 '!S21*3</f>
        <v>3519</v>
      </c>
      <c r="T21" s="13">
        <f>'ежедн дни 5 '!T21*3</f>
        <v>3960</v>
      </c>
      <c r="U21" s="13">
        <f>'ежедн дни 5 '!U21*3</f>
        <v>4398</v>
      </c>
      <c r="V21" s="13">
        <f>'ежедн дни 5 '!V21*3</f>
        <v>4839</v>
      </c>
    </row>
    <row r="22" spans="1:22" ht="19.5" customHeight="1">
      <c r="A22" s="5"/>
      <c r="C22" s="9">
        <v>8</v>
      </c>
      <c r="D22" s="13">
        <f>'ежедн дни 5 '!D22*3</f>
        <v>3519</v>
      </c>
      <c r="E22" s="13">
        <f>'ежедн дни 5 '!E22*3</f>
        <v>3078</v>
      </c>
      <c r="F22" s="13">
        <f>'ежедн дни 5 '!F22*3</f>
        <v>2640</v>
      </c>
      <c r="G22" s="13">
        <f>'ежедн дни 5 '!G22*3</f>
        <v>2199</v>
      </c>
      <c r="H22" s="13">
        <f>'ежедн дни 5 '!H22*3</f>
        <v>1758</v>
      </c>
      <c r="I22" s="13">
        <f>'ежедн дни 5 '!I22*3</f>
        <v>1320</v>
      </c>
      <c r="J22" s="13">
        <f>'ежедн дни 5 '!J22*3</f>
        <v>879</v>
      </c>
      <c r="K22" s="13">
        <f>'ежедн дни 5 '!K22*3</f>
        <v>438</v>
      </c>
      <c r="L22" s="12">
        <f>'ежедн дни 5 '!L22*3</f>
        <v>438</v>
      </c>
      <c r="M22" s="13">
        <f>'ежедн дни 5 '!M22*3</f>
        <v>438</v>
      </c>
      <c r="N22" s="13">
        <f>'ежедн дни 5 '!N22*3</f>
        <v>879</v>
      </c>
      <c r="O22" s="13">
        <f>'ежедн дни 5 '!O22*3</f>
        <v>1320</v>
      </c>
      <c r="P22" s="13">
        <f>'ежедн дни 5 '!P22*3</f>
        <v>1758</v>
      </c>
      <c r="Q22" s="13">
        <f>'ежедн дни 5 '!Q22*3</f>
        <v>2199</v>
      </c>
      <c r="R22" s="13">
        <f>'ежедн дни 5 '!R22*3</f>
        <v>2640</v>
      </c>
      <c r="S22" s="13">
        <f>'ежедн дни 5 '!S22*3</f>
        <v>3078</v>
      </c>
      <c r="T22" s="13">
        <f>'ежедн дни 5 '!T22*3</f>
        <v>3519</v>
      </c>
      <c r="U22" s="13">
        <f>'ежедн дни 5 '!U22*3</f>
        <v>3960</v>
      </c>
      <c r="V22" s="13">
        <f>'ежедн дни 5 '!V22*3</f>
        <v>4398</v>
      </c>
    </row>
    <row r="23" spans="1:22" ht="19.5" customHeight="1">
      <c r="A23" s="5"/>
      <c r="C23" s="9">
        <v>9</v>
      </c>
      <c r="D23" s="13">
        <f>'ежедн дни 5 '!D23*3</f>
        <v>3960</v>
      </c>
      <c r="E23" s="13">
        <f>'ежедн дни 5 '!E23*3</f>
        <v>3519</v>
      </c>
      <c r="F23" s="13">
        <f>'ежедн дни 5 '!F23*3</f>
        <v>3078</v>
      </c>
      <c r="G23" s="13">
        <f>'ежедн дни 5 '!G23*3</f>
        <v>2640</v>
      </c>
      <c r="H23" s="13">
        <f>'ежедн дни 5 '!H23*3</f>
        <v>2199</v>
      </c>
      <c r="I23" s="13">
        <f>'ежедн дни 5 '!I23*3</f>
        <v>1758</v>
      </c>
      <c r="J23" s="13">
        <f>'ежедн дни 5 '!J23*3</f>
        <v>1320</v>
      </c>
      <c r="K23" s="13">
        <f>'ежедн дни 5 '!K23*3</f>
        <v>879</v>
      </c>
      <c r="L23" s="13">
        <f>'ежедн дни 5 '!L23*3</f>
        <v>438</v>
      </c>
      <c r="M23" s="12">
        <f>'ежедн дни 5 '!M23*3</f>
        <v>438</v>
      </c>
      <c r="N23" s="13">
        <f>'ежедн дни 5 '!N23*3</f>
        <v>438</v>
      </c>
      <c r="O23" s="13">
        <f>'ежедн дни 5 '!O23*3</f>
        <v>879</v>
      </c>
      <c r="P23" s="13">
        <f>'ежедн дни 5 '!P23*3</f>
        <v>1320</v>
      </c>
      <c r="Q23" s="13">
        <f>'ежедн дни 5 '!Q23*3</f>
        <v>1758</v>
      </c>
      <c r="R23" s="13">
        <f>'ежедн дни 5 '!R23*3</f>
        <v>2199</v>
      </c>
      <c r="S23" s="13">
        <f>'ежедн дни 5 '!S23*3</f>
        <v>2640</v>
      </c>
      <c r="T23" s="13">
        <f>'ежедн дни 5 '!T23*3</f>
        <v>3078</v>
      </c>
      <c r="U23" s="13">
        <f>'ежедн дни 5 '!U23*3</f>
        <v>3519</v>
      </c>
      <c r="V23" s="13">
        <f>'ежедн дни 5 '!V23*3</f>
        <v>3960</v>
      </c>
    </row>
    <row r="24" spans="1:22" ht="19.5" customHeight="1">
      <c r="A24" s="5"/>
      <c r="C24" s="9">
        <v>10</v>
      </c>
      <c r="D24" s="13">
        <f>'ежедн дни 5 '!D24*3</f>
        <v>4398</v>
      </c>
      <c r="E24" s="13">
        <f>'ежедн дни 5 '!E24*3</f>
        <v>3960</v>
      </c>
      <c r="F24" s="13">
        <f>'ежедн дни 5 '!F24*3</f>
        <v>3519</v>
      </c>
      <c r="G24" s="13">
        <f>'ежедн дни 5 '!G24*3</f>
        <v>3078</v>
      </c>
      <c r="H24" s="13">
        <f>'ежедн дни 5 '!H24*3</f>
        <v>2640</v>
      </c>
      <c r="I24" s="13">
        <f>'ежедн дни 5 '!I24*3</f>
        <v>2199</v>
      </c>
      <c r="J24" s="13">
        <f>'ежедн дни 5 '!J24*3</f>
        <v>1758</v>
      </c>
      <c r="K24" s="13">
        <f>'ежедн дни 5 '!K24*3</f>
        <v>1320</v>
      </c>
      <c r="L24" s="13">
        <f>'ежедн дни 5 '!L24*3</f>
        <v>879</v>
      </c>
      <c r="M24" s="13">
        <f>'ежедн дни 5 '!M24*3</f>
        <v>438</v>
      </c>
      <c r="N24" s="12">
        <f>'ежедн дни 5 '!N24*3</f>
        <v>438</v>
      </c>
      <c r="O24" s="13">
        <f>'ежедн дни 5 '!O24*3</f>
        <v>438</v>
      </c>
      <c r="P24" s="13">
        <f>'ежедн дни 5 '!P24*3</f>
        <v>879</v>
      </c>
      <c r="Q24" s="13">
        <f>'ежедн дни 5 '!Q24*3</f>
        <v>1320</v>
      </c>
      <c r="R24" s="13">
        <f>'ежедн дни 5 '!R24*3</f>
        <v>1758</v>
      </c>
      <c r="S24" s="13">
        <f>'ежедн дни 5 '!S24*3</f>
        <v>2199</v>
      </c>
      <c r="T24" s="13">
        <f>'ежедн дни 5 '!T24*3</f>
        <v>2640</v>
      </c>
      <c r="U24" s="13">
        <f>'ежедн дни 5 '!U24*3</f>
        <v>3078</v>
      </c>
      <c r="V24" s="13">
        <f>'ежедн дни 5 '!V24*3</f>
        <v>3519</v>
      </c>
    </row>
    <row r="25" spans="1:22" ht="19.5" customHeight="1">
      <c r="A25" s="5"/>
      <c r="C25" s="9">
        <v>11</v>
      </c>
      <c r="D25" s="13">
        <f>'ежедн дни 5 '!D25*3</f>
        <v>4839</v>
      </c>
      <c r="E25" s="13">
        <f>'ежедн дни 5 '!E25*3</f>
        <v>4398</v>
      </c>
      <c r="F25" s="13">
        <f>'ежедн дни 5 '!F25*3</f>
        <v>3960</v>
      </c>
      <c r="G25" s="13">
        <f>'ежедн дни 5 '!G25*3</f>
        <v>3519</v>
      </c>
      <c r="H25" s="13">
        <f>'ежедн дни 5 '!H25*3</f>
        <v>3078</v>
      </c>
      <c r="I25" s="13">
        <f>'ежедн дни 5 '!I25*3</f>
        <v>2640</v>
      </c>
      <c r="J25" s="13">
        <f>'ежедн дни 5 '!J25*3</f>
        <v>2199</v>
      </c>
      <c r="K25" s="13">
        <f>'ежедн дни 5 '!K25*3</f>
        <v>1758</v>
      </c>
      <c r="L25" s="13">
        <f>'ежедн дни 5 '!L25*3</f>
        <v>1320</v>
      </c>
      <c r="M25" s="13">
        <f>'ежедн дни 5 '!M25*3</f>
        <v>879</v>
      </c>
      <c r="N25" s="13">
        <f>'ежедн дни 5 '!N25*3</f>
        <v>438</v>
      </c>
      <c r="O25" s="12">
        <f>'ежедн дни 5 '!O25*3</f>
        <v>438</v>
      </c>
      <c r="P25" s="13">
        <f>'ежедн дни 5 '!P25*3</f>
        <v>438</v>
      </c>
      <c r="Q25" s="13">
        <f>'ежедн дни 5 '!Q25*3</f>
        <v>879</v>
      </c>
      <c r="R25" s="13">
        <f>'ежедн дни 5 '!R25*3</f>
        <v>1320</v>
      </c>
      <c r="S25" s="13">
        <f>'ежедн дни 5 '!S25*3</f>
        <v>1758</v>
      </c>
      <c r="T25" s="13">
        <f>'ежедн дни 5 '!T25*3</f>
        <v>2199</v>
      </c>
      <c r="U25" s="13">
        <f>'ежедн дни 5 '!U25*3</f>
        <v>2640</v>
      </c>
      <c r="V25" s="13">
        <f>'ежедн дни 5 '!V25*3</f>
        <v>3078</v>
      </c>
    </row>
    <row r="26" spans="1:22" ht="19.5" customHeight="1">
      <c r="A26" s="5"/>
      <c r="C26" s="9">
        <v>12</v>
      </c>
      <c r="D26" s="13">
        <f>'ежедн дни 5 '!D26*3</f>
        <v>5280</v>
      </c>
      <c r="E26" s="13">
        <f>'ежедн дни 5 '!E26*3</f>
        <v>4839</v>
      </c>
      <c r="F26" s="13">
        <f>'ежедн дни 5 '!F26*3</f>
        <v>4398</v>
      </c>
      <c r="G26" s="13">
        <f>'ежедн дни 5 '!G26*3</f>
        <v>3960</v>
      </c>
      <c r="H26" s="13">
        <f>'ежедн дни 5 '!H26*3</f>
        <v>3519</v>
      </c>
      <c r="I26" s="13">
        <f>'ежедн дни 5 '!I26*3</f>
        <v>3078</v>
      </c>
      <c r="J26" s="13">
        <f>'ежедн дни 5 '!J26*3</f>
        <v>2640</v>
      </c>
      <c r="K26" s="13">
        <f>'ежедн дни 5 '!K26*3</f>
        <v>2199</v>
      </c>
      <c r="L26" s="13">
        <f>'ежедн дни 5 '!L26*3</f>
        <v>1758</v>
      </c>
      <c r="M26" s="13">
        <f>'ежедн дни 5 '!M26*3</f>
        <v>1320</v>
      </c>
      <c r="N26" s="13">
        <f>'ежедн дни 5 '!N26*3</f>
        <v>879</v>
      </c>
      <c r="O26" s="13">
        <f>'ежедн дни 5 '!O26*3</f>
        <v>438</v>
      </c>
      <c r="P26" s="12">
        <f>'ежедн дни 5 '!P26*3</f>
        <v>438</v>
      </c>
      <c r="Q26" s="13">
        <f>'ежедн дни 5 '!Q26*3</f>
        <v>438</v>
      </c>
      <c r="R26" s="13">
        <f>'ежедн дни 5 '!R26*3</f>
        <v>879</v>
      </c>
      <c r="S26" s="13">
        <f>'ежедн дни 5 '!S26*3</f>
        <v>1320</v>
      </c>
      <c r="T26" s="13">
        <f>'ежедн дни 5 '!T26*3</f>
        <v>1758</v>
      </c>
      <c r="U26" s="13">
        <f>'ежедн дни 5 '!U26*3</f>
        <v>2199</v>
      </c>
      <c r="V26" s="13">
        <f>'ежедн дни 5 '!V26*3</f>
        <v>2640</v>
      </c>
    </row>
    <row r="27" spans="1:22" ht="19.5" customHeight="1">
      <c r="A27" s="5"/>
      <c r="C27" s="9">
        <v>13</v>
      </c>
      <c r="D27" s="13">
        <f>'ежедн дни 5 '!D27*3</f>
        <v>5718</v>
      </c>
      <c r="E27" s="13">
        <f>'ежедн дни 5 '!E27*3</f>
        <v>5280</v>
      </c>
      <c r="F27" s="13">
        <f>'ежедн дни 5 '!F27*3</f>
        <v>4839</v>
      </c>
      <c r="G27" s="13">
        <f>'ежедн дни 5 '!G27*3</f>
        <v>4398</v>
      </c>
      <c r="H27" s="13">
        <f>'ежедн дни 5 '!H27*3</f>
        <v>3960</v>
      </c>
      <c r="I27" s="13">
        <f>'ежедн дни 5 '!I27*3</f>
        <v>3519</v>
      </c>
      <c r="J27" s="13">
        <f>'ежедн дни 5 '!J27*3</f>
        <v>3078</v>
      </c>
      <c r="K27" s="13">
        <f>'ежедн дни 5 '!K27*3</f>
        <v>2640</v>
      </c>
      <c r="L27" s="13">
        <f>'ежедн дни 5 '!L27*3</f>
        <v>2199</v>
      </c>
      <c r="M27" s="13">
        <f>'ежедн дни 5 '!M27*3</f>
        <v>1758</v>
      </c>
      <c r="N27" s="13">
        <f>'ежедн дни 5 '!N27*3</f>
        <v>1320</v>
      </c>
      <c r="O27" s="13">
        <f>'ежедн дни 5 '!O27*3</f>
        <v>879</v>
      </c>
      <c r="P27" s="13">
        <f>'ежедн дни 5 '!P27*3</f>
        <v>438</v>
      </c>
      <c r="Q27" s="12">
        <f>'ежедн дни 5 '!Q27*3</f>
        <v>438</v>
      </c>
      <c r="R27" s="13">
        <f>'ежедн дни 5 '!R27*3</f>
        <v>438</v>
      </c>
      <c r="S27" s="13">
        <f>'ежедн дни 5 '!S27*3</f>
        <v>879</v>
      </c>
      <c r="T27" s="13">
        <f>'ежедн дни 5 '!T27*3</f>
        <v>1320</v>
      </c>
      <c r="U27" s="13">
        <f>'ежедн дни 5 '!U27*3</f>
        <v>1758</v>
      </c>
      <c r="V27" s="13">
        <f>'ежедн дни 5 '!V27*3</f>
        <v>2199</v>
      </c>
    </row>
    <row r="28" spans="1:22" ht="19.5" customHeight="1">
      <c r="A28" s="5"/>
      <c r="C28" s="9">
        <v>14</v>
      </c>
      <c r="D28" s="13">
        <f>'ежедн дни 5 '!D28*3</f>
        <v>6159</v>
      </c>
      <c r="E28" s="13">
        <f>'ежедн дни 5 '!E28*3</f>
        <v>5718</v>
      </c>
      <c r="F28" s="13">
        <f>'ежедн дни 5 '!F28*3</f>
        <v>5280</v>
      </c>
      <c r="G28" s="13">
        <f>'ежедн дни 5 '!G28*3</f>
        <v>4839</v>
      </c>
      <c r="H28" s="13">
        <f>'ежедн дни 5 '!H28*3</f>
        <v>4398</v>
      </c>
      <c r="I28" s="13">
        <f>'ежедн дни 5 '!I28*3</f>
        <v>3960</v>
      </c>
      <c r="J28" s="13">
        <f>'ежедн дни 5 '!J28*3</f>
        <v>3519</v>
      </c>
      <c r="K28" s="13">
        <f>'ежедн дни 5 '!K28*3</f>
        <v>3078</v>
      </c>
      <c r="L28" s="13">
        <f>'ежедн дни 5 '!L28*3</f>
        <v>2640</v>
      </c>
      <c r="M28" s="13">
        <f>'ежедн дни 5 '!M28*3</f>
        <v>2199</v>
      </c>
      <c r="N28" s="13">
        <f>'ежедн дни 5 '!N28*3</f>
        <v>1758</v>
      </c>
      <c r="O28" s="13">
        <f>'ежедн дни 5 '!O28*3</f>
        <v>1320</v>
      </c>
      <c r="P28" s="13">
        <f>'ежедн дни 5 '!P28*3</f>
        <v>879</v>
      </c>
      <c r="Q28" s="13">
        <f>'ежедн дни 5 '!Q28*3</f>
        <v>438</v>
      </c>
      <c r="R28" s="12">
        <f>'ежедн дни 5 '!R28*3</f>
        <v>438</v>
      </c>
      <c r="S28" s="13">
        <f>'ежедн дни 5 '!S28*3</f>
        <v>438</v>
      </c>
      <c r="T28" s="13">
        <f>'ежедн дни 5 '!T28*3</f>
        <v>879</v>
      </c>
      <c r="U28" s="13">
        <f>'ежедн дни 5 '!U28*3</f>
        <v>1320</v>
      </c>
      <c r="V28" s="13">
        <f>'ежедн дни 5 '!V28*3</f>
        <v>1758</v>
      </c>
    </row>
    <row r="29" spans="1:22" ht="19.5" customHeight="1">
      <c r="A29" s="5"/>
      <c r="C29" s="9">
        <v>15</v>
      </c>
      <c r="D29" s="13">
        <f>'ежедн дни 5 '!D29*3</f>
        <v>6600</v>
      </c>
      <c r="E29" s="13">
        <f>'ежедн дни 5 '!E29*3</f>
        <v>6159</v>
      </c>
      <c r="F29" s="13">
        <f>'ежедн дни 5 '!F29*3</f>
        <v>5718</v>
      </c>
      <c r="G29" s="13">
        <f>'ежедн дни 5 '!G29*3</f>
        <v>5280</v>
      </c>
      <c r="H29" s="13">
        <f>'ежедн дни 5 '!H29*3</f>
        <v>4839</v>
      </c>
      <c r="I29" s="13">
        <f>'ежедн дни 5 '!I29*3</f>
        <v>4398</v>
      </c>
      <c r="J29" s="13">
        <f>'ежедн дни 5 '!J29*3</f>
        <v>3960</v>
      </c>
      <c r="K29" s="13">
        <f>'ежедн дни 5 '!K29*3</f>
        <v>3519</v>
      </c>
      <c r="L29" s="13">
        <f>'ежедн дни 5 '!L29*3</f>
        <v>3078</v>
      </c>
      <c r="M29" s="13">
        <f>'ежедн дни 5 '!M29*3</f>
        <v>2640</v>
      </c>
      <c r="N29" s="13">
        <f>'ежедн дни 5 '!N29*3</f>
        <v>2199</v>
      </c>
      <c r="O29" s="13">
        <f>'ежедн дни 5 '!O29*3</f>
        <v>1758</v>
      </c>
      <c r="P29" s="13">
        <f>'ежедн дни 5 '!P29*3</f>
        <v>1320</v>
      </c>
      <c r="Q29" s="13">
        <f>'ежедн дни 5 '!Q29*3</f>
        <v>879</v>
      </c>
      <c r="R29" s="13">
        <f>'ежедн дни 5 '!R29*3</f>
        <v>438</v>
      </c>
      <c r="S29" s="12">
        <f>'ежедн дни 5 '!S29*3</f>
        <v>438</v>
      </c>
      <c r="T29" s="13">
        <f>'ежедн дни 5 '!T29*3</f>
        <v>438</v>
      </c>
      <c r="U29" s="13">
        <f>'ежедн дни 5 '!U29*3</f>
        <v>879</v>
      </c>
      <c r="V29" s="13">
        <f>'ежедн дни 5 '!V29*3</f>
        <v>1320</v>
      </c>
    </row>
    <row r="30" spans="1:22" ht="19.5" customHeight="1">
      <c r="A30" s="5"/>
      <c r="C30" s="9">
        <v>16</v>
      </c>
      <c r="D30" s="13">
        <f>'ежедн дни 5 '!D30*3</f>
        <v>7038</v>
      </c>
      <c r="E30" s="13">
        <f>'ежедн дни 5 '!E30*3</f>
        <v>6600</v>
      </c>
      <c r="F30" s="13">
        <f>'ежедн дни 5 '!F30*3</f>
        <v>6159</v>
      </c>
      <c r="G30" s="13">
        <f>'ежедн дни 5 '!G30*3</f>
        <v>5718</v>
      </c>
      <c r="H30" s="13">
        <f>'ежедн дни 5 '!H30*3</f>
        <v>5280</v>
      </c>
      <c r="I30" s="13">
        <f>'ежедн дни 5 '!I30*3</f>
        <v>4839</v>
      </c>
      <c r="J30" s="13">
        <f>'ежедн дни 5 '!J30*3</f>
        <v>4398</v>
      </c>
      <c r="K30" s="13">
        <f>'ежедн дни 5 '!K30*3</f>
        <v>3960</v>
      </c>
      <c r="L30" s="13">
        <f>'ежедн дни 5 '!L30*3</f>
        <v>3519</v>
      </c>
      <c r="M30" s="13">
        <f>'ежедн дни 5 '!M30*3</f>
        <v>3078</v>
      </c>
      <c r="N30" s="13">
        <f>'ежедн дни 5 '!N30*3</f>
        <v>2640</v>
      </c>
      <c r="O30" s="13">
        <f>'ежедн дни 5 '!O30*3</f>
        <v>2199</v>
      </c>
      <c r="P30" s="13">
        <f>'ежедн дни 5 '!P30*3</f>
        <v>1758</v>
      </c>
      <c r="Q30" s="13">
        <f>'ежедн дни 5 '!Q30*3</f>
        <v>1320</v>
      </c>
      <c r="R30" s="13">
        <f>'ежедн дни 5 '!R30*3</f>
        <v>879</v>
      </c>
      <c r="S30" s="13">
        <f>'ежедн дни 5 '!S30*3</f>
        <v>438</v>
      </c>
      <c r="T30" s="12">
        <f>'ежедн дни 5 '!T30*3</f>
        <v>438</v>
      </c>
      <c r="U30" s="13">
        <f>'ежедн дни 5 '!U30*3</f>
        <v>438</v>
      </c>
      <c r="V30" s="13">
        <f>'ежедн дни 5 '!V30*3</f>
        <v>879</v>
      </c>
    </row>
    <row r="31" spans="1:22" ht="19.5" customHeight="1">
      <c r="A31" s="5"/>
      <c r="C31" s="9">
        <v>17</v>
      </c>
      <c r="D31" s="13">
        <f>'ежедн дни 5 '!D31*3</f>
        <v>7479</v>
      </c>
      <c r="E31" s="13">
        <f>'ежедн дни 5 '!E31*3</f>
        <v>7038</v>
      </c>
      <c r="F31" s="13">
        <f>'ежедн дни 5 '!F31*3</f>
        <v>6600</v>
      </c>
      <c r="G31" s="13">
        <f>'ежедн дни 5 '!G31*3</f>
        <v>6159</v>
      </c>
      <c r="H31" s="13">
        <f>'ежедн дни 5 '!H31*3</f>
        <v>5718</v>
      </c>
      <c r="I31" s="13">
        <f>'ежедн дни 5 '!I31*3</f>
        <v>5280</v>
      </c>
      <c r="J31" s="13">
        <f>'ежедн дни 5 '!J31*3</f>
        <v>4839</v>
      </c>
      <c r="K31" s="13">
        <f>'ежедн дни 5 '!K31*3</f>
        <v>4398</v>
      </c>
      <c r="L31" s="13">
        <f>'ежедн дни 5 '!L31*3</f>
        <v>3960</v>
      </c>
      <c r="M31" s="13">
        <f>'ежедн дни 5 '!M31*3</f>
        <v>3519</v>
      </c>
      <c r="N31" s="13">
        <f>'ежедн дни 5 '!N31*3</f>
        <v>3078</v>
      </c>
      <c r="O31" s="13">
        <f>'ежедн дни 5 '!O31*3</f>
        <v>2640</v>
      </c>
      <c r="P31" s="13">
        <f>'ежедн дни 5 '!P31*3</f>
        <v>2199</v>
      </c>
      <c r="Q31" s="13">
        <f>'ежедн дни 5 '!Q31*3</f>
        <v>1758</v>
      </c>
      <c r="R31" s="13">
        <f>'ежедн дни 5 '!R31*3</f>
        <v>1320</v>
      </c>
      <c r="S31" s="13">
        <f>'ежедн дни 5 '!S31*3</f>
        <v>879</v>
      </c>
      <c r="T31" s="13">
        <f>'ежедн дни 5 '!T31*3</f>
        <v>438</v>
      </c>
      <c r="U31" s="12">
        <f>'ежедн дни 5 '!U31*3</f>
        <v>438</v>
      </c>
      <c r="V31" s="13">
        <f>'ежедн дни 5 '!V31*3</f>
        <v>438</v>
      </c>
    </row>
    <row r="32" spans="1:22" ht="19.5" customHeight="1">
      <c r="A32" s="5"/>
      <c r="C32" s="9">
        <v>18</v>
      </c>
      <c r="D32" s="13">
        <f>'ежедн дни 5 '!D32*3</f>
        <v>7920</v>
      </c>
      <c r="E32" s="13">
        <f>'ежедн дни 5 '!E32*3</f>
        <v>7479</v>
      </c>
      <c r="F32" s="13">
        <f>'ежедн дни 5 '!F32*3</f>
        <v>7038</v>
      </c>
      <c r="G32" s="13">
        <f>'ежедн дни 5 '!G32*3</f>
        <v>6600</v>
      </c>
      <c r="H32" s="13">
        <f>'ежедн дни 5 '!H32*3</f>
        <v>6159</v>
      </c>
      <c r="I32" s="13">
        <f>'ежедн дни 5 '!I32*3</f>
        <v>5718</v>
      </c>
      <c r="J32" s="13">
        <f>'ежедн дни 5 '!J32*3</f>
        <v>5280</v>
      </c>
      <c r="K32" s="13">
        <f>'ежедн дни 5 '!K32*3</f>
        <v>4839</v>
      </c>
      <c r="L32" s="13">
        <f>'ежедн дни 5 '!L32*3</f>
        <v>4398</v>
      </c>
      <c r="M32" s="13">
        <f>'ежедн дни 5 '!M32*3</f>
        <v>3960</v>
      </c>
      <c r="N32" s="13">
        <f>'ежедн дни 5 '!N32*3</f>
        <v>3519</v>
      </c>
      <c r="O32" s="13">
        <f>'ежедн дни 5 '!O32*3</f>
        <v>3078</v>
      </c>
      <c r="P32" s="13">
        <f>'ежедн дни 5 '!P32*3</f>
        <v>2640</v>
      </c>
      <c r="Q32" s="13">
        <f>'ежедн дни 5 '!Q32*3</f>
        <v>2199</v>
      </c>
      <c r="R32" s="13">
        <f>'ежедн дни 5 '!R32*3</f>
        <v>1758</v>
      </c>
      <c r="S32" s="13">
        <f>'ежедн дни 5 '!S32*3</f>
        <v>1320</v>
      </c>
      <c r="T32" s="13">
        <f>'ежедн дни 5 '!T32*3</f>
        <v>879</v>
      </c>
      <c r="U32" s="13">
        <f>'ежедн дни 5 '!U32*3</f>
        <v>438</v>
      </c>
      <c r="V32" s="12">
        <f>'ежедн дни 5 '!V32*3</f>
        <v>438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7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4" width="12.42578125" bestFit="1" customWidth="1"/>
    <col min="5" max="15" width="11.28515625" bestFit="1" customWidth="1"/>
    <col min="16" max="20" width="12.5703125" customWidth="1"/>
    <col min="21" max="21" width="11.28515625" bestFit="1" customWidth="1"/>
    <col min="22" max="22" width="12.425781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28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дни 5 '!D14*4</f>
        <v>584</v>
      </c>
      <c r="E14" s="13">
        <f>'ежедн дни 5 '!E14*4</f>
        <v>584</v>
      </c>
      <c r="F14" s="13">
        <f>'ежедн дни 5 '!F14*4</f>
        <v>1172</v>
      </c>
      <c r="G14" s="13">
        <f>'ежедн дни 5 '!G14*4</f>
        <v>1760</v>
      </c>
      <c r="H14" s="13">
        <f>'ежедн дни 5 '!H14*4</f>
        <v>2344</v>
      </c>
      <c r="I14" s="13">
        <f>'ежедн дни 5 '!I14*4</f>
        <v>2932</v>
      </c>
      <c r="J14" s="13">
        <f>'ежедн дни 5 '!J14*4</f>
        <v>3520</v>
      </c>
      <c r="K14" s="13">
        <f>'ежедн дни 5 '!K14*4</f>
        <v>4104</v>
      </c>
      <c r="L14" s="13">
        <f>'ежедн дни 5 '!L14*4</f>
        <v>4692</v>
      </c>
      <c r="M14" s="13">
        <f>'ежедн дни 5 '!M14*4</f>
        <v>5280</v>
      </c>
      <c r="N14" s="13">
        <f>'ежедн дни 5 '!N14*4</f>
        <v>5864</v>
      </c>
      <c r="O14" s="13">
        <f>'ежедн дни 5 '!O14*4</f>
        <v>6452</v>
      </c>
      <c r="P14" s="13">
        <f>'ежедн дни 5 '!P14*4</f>
        <v>7040</v>
      </c>
      <c r="Q14" s="13">
        <f>'ежедн дни 5 '!Q14*4</f>
        <v>7624</v>
      </c>
      <c r="R14" s="13">
        <f>'ежедн дни 5 '!R14*4</f>
        <v>8212</v>
      </c>
      <c r="S14" s="13">
        <f>'ежедн дни 5 '!S14*4</f>
        <v>8800</v>
      </c>
      <c r="T14" s="13">
        <f>'ежедн дни 5 '!T14*4</f>
        <v>9384</v>
      </c>
      <c r="U14" s="13">
        <f>'ежедн дни 5 '!U14*4</f>
        <v>9972</v>
      </c>
      <c r="V14" s="13">
        <f>'ежедн дни 5 '!V14*4</f>
        <v>10560</v>
      </c>
    </row>
    <row r="15" spans="1:22" ht="19.5" customHeight="1">
      <c r="A15" s="5"/>
      <c r="C15" s="9">
        <v>1</v>
      </c>
      <c r="D15" s="13">
        <f>'ежедн дни 5 '!D15*4</f>
        <v>584</v>
      </c>
      <c r="E15" s="12">
        <f>'ежедн дни 5 '!E15*4</f>
        <v>584</v>
      </c>
      <c r="F15" s="13">
        <f>'ежедн дни 5 '!F15*4</f>
        <v>584</v>
      </c>
      <c r="G15" s="13">
        <f>'ежедн дни 5 '!G15*4</f>
        <v>1172</v>
      </c>
      <c r="H15" s="13">
        <f>'ежедн дни 5 '!H15*4</f>
        <v>1760</v>
      </c>
      <c r="I15" s="13">
        <f>'ежедн дни 5 '!I15*4</f>
        <v>2344</v>
      </c>
      <c r="J15" s="13">
        <f>'ежедн дни 5 '!J15*4</f>
        <v>2932</v>
      </c>
      <c r="K15" s="13">
        <f>'ежедн дни 5 '!K15*4</f>
        <v>3520</v>
      </c>
      <c r="L15" s="13">
        <f>'ежедн дни 5 '!L15*4</f>
        <v>4104</v>
      </c>
      <c r="M15" s="13">
        <f>'ежедн дни 5 '!M15*4</f>
        <v>4692</v>
      </c>
      <c r="N15" s="13">
        <f>'ежедн дни 5 '!N15*4</f>
        <v>5280</v>
      </c>
      <c r="O15" s="13">
        <f>'ежедн дни 5 '!O15*4</f>
        <v>5864</v>
      </c>
      <c r="P15" s="13">
        <f>'ежедн дни 5 '!P15*4</f>
        <v>6452</v>
      </c>
      <c r="Q15" s="13">
        <f>'ежедн дни 5 '!Q15*4</f>
        <v>7040</v>
      </c>
      <c r="R15" s="13">
        <f>'ежедн дни 5 '!R15*4</f>
        <v>7624</v>
      </c>
      <c r="S15" s="13">
        <f>'ежедн дни 5 '!S15*4</f>
        <v>8212</v>
      </c>
      <c r="T15" s="13">
        <f>'ежедн дни 5 '!T15*4</f>
        <v>8800</v>
      </c>
      <c r="U15" s="13">
        <f>'ежедн дни 5 '!U15*4</f>
        <v>9384</v>
      </c>
      <c r="V15" s="13">
        <f>'ежедн дни 5 '!V15*4</f>
        <v>9972</v>
      </c>
    </row>
    <row r="16" spans="1:22" ht="19.5" customHeight="1">
      <c r="A16" s="5"/>
      <c r="C16" s="9">
        <v>2</v>
      </c>
      <c r="D16" s="13">
        <f>'ежедн дни 5 '!D16*4</f>
        <v>1172</v>
      </c>
      <c r="E16" s="13">
        <f>'ежедн дни 5 '!E16*4</f>
        <v>584</v>
      </c>
      <c r="F16" s="12">
        <f>'ежедн дни 5 '!F16*4</f>
        <v>584</v>
      </c>
      <c r="G16" s="13">
        <f>'ежедн дни 5 '!G16*4</f>
        <v>584</v>
      </c>
      <c r="H16" s="13">
        <f>'ежедн дни 5 '!H16*4</f>
        <v>1172</v>
      </c>
      <c r="I16" s="13">
        <f>'ежедн дни 5 '!I16*4</f>
        <v>1760</v>
      </c>
      <c r="J16" s="13">
        <f>'ежедн дни 5 '!J16*4</f>
        <v>2344</v>
      </c>
      <c r="K16" s="13">
        <f>'ежедн дни 5 '!K16*4</f>
        <v>2932</v>
      </c>
      <c r="L16" s="13">
        <f>'ежедн дни 5 '!L16*4</f>
        <v>3520</v>
      </c>
      <c r="M16" s="13">
        <f>'ежедн дни 5 '!M16*4</f>
        <v>4104</v>
      </c>
      <c r="N16" s="13">
        <f>'ежедн дни 5 '!N16*4</f>
        <v>4692</v>
      </c>
      <c r="O16" s="13">
        <f>'ежедн дни 5 '!O16*4</f>
        <v>5280</v>
      </c>
      <c r="P16" s="13">
        <f>'ежедн дни 5 '!P16*4</f>
        <v>5864</v>
      </c>
      <c r="Q16" s="13">
        <f>'ежедн дни 5 '!Q16*4</f>
        <v>6452</v>
      </c>
      <c r="R16" s="13">
        <f>'ежедн дни 5 '!R16*4</f>
        <v>7040</v>
      </c>
      <c r="S16" s="13">
        <f>'ежедн дни 5 '!S16*4</f>
        <v>7624</v>
      </c>
      <c r="T16" s="13">
        <f>'ежедн дни 5 '!T16*4</f>
        <v>8212</v>
      </c>
      <c r="U16" s="13">
        <f>'ежедн дни 5 '!U16*4</f>
        <v>8800</v>
      </c>
      <c r="V16" s="13">
        <f>'ежедн дни 5 '!V16*4</f>
        <v>9384</v>
      </c>
    </row>
    <row r="17" spans="1:22" ht="19.5" customHeight="1">
      <c r="A17" s="5"/>
      <c r="C17" s="9">
        <v>3</v>
      </c>
      <c r="D17" s="13">
        <f>'ежедн дни 5 '!D17*4</f>
        <v>1760</v>
      </c>
      <c r="E17" s="13">
        <f>'ежедн дни 5 '!E17*4</f>
        <v>1172</v>
      </c>
      <c r="F17" s="13">
        <f>'ежедн дни 5 '!F17*4</f>
        <v>584</v>
      </c>
      <c r="G17" s="12">
        <f>'ежедн дни 5 '!G17*4</f>
        <v>584</v>
      </c>
      <c r="H17" s="13">
        <f>'ежедн дни 5 '!H17*4</f>
        <v>584</v>
      </c>
      <c r="I17" s="13">
        <f>'ежедн дни 5 '!I17*4</f>
        <v>1172</v>
      </c>
      <c r="J17" s="13">
        <f>'ежедн дни 5 '!J17*4</f>
        <v>1760</v>
      </c>
      <c r="K17" s="13">
        <f>'ежедн дни 5 '!K17*4</f>
        <v>2344</v>
      </c>
      <c r="L17" s="13">
        <f>'ежедн дни 5 '!L17*4</f>
        <v>2932</v>
      </c>
      <c r="M17" s="13">
        <f>'ежедн дни 5 '!M17*4</f>
        <v>3520</v>
      </c>
      <c r="N17" s="13">
        <f>'ежедн дни 5 '!N17*4</f>
        <v>4104</v>
      </c>
      <c r="O17" s="13">
        <f>'ежедн дни 5 '!O17*4</f>
        <v>4692</v>
      </c>
      <c r="P17" s="13">
        <f>'ежедн дни 5 '!P17*4</f>
        <v>5280</v>
      </c>
      <c r="Q17" s="13">
        <f>'ежедн дни 5 '!Q17*4</f>
        <v>5864</v>
      </c>
      <c r="R17" s="13">
        <f>'ежедн дни 5 '!R17*4</f>
        <v>6452</v>
      </c>
      <c r="S17" s="13">
        <f>'ежедн дни 5 '!S17*4</f>
        <v>7040</v>
      </c>
      <c r="T17" s="13">
        <f>'ежедн дни 5 '!T17*4</f>
        <v>7624</v>
      </c>
      <c r="U17" s="13">
        <f>'ежедн дни 5 '!U17*4</f>
        <v>8212</v>
      </c>
      <c r="V17" s="13">
        <f>'ежедн дни 5 '!V17*4</f>
        <v>8800</v>
      </c>
    </row>
    <row r="18" spans="1:22" ht="19.5" customHeight="1">
      <c r="A18" s="5"/>
      <c r="C18" s="9">
        <v>4</v>
      </c>
      <c r="D18" s="13">
        <f>'ежедн дни 5 '!D18*4</f>
        <v>2344</v>
      </c>
      <c r="E18" s="13">
        <f>'ежедн дни 5 '!E18*4</f>
        <v>1760</v>
      </c>
      <c r="F18" s="13">
        <f>'ежедн дни 5 '!F18*4</f>
        <v>1172</v>
      </c>
      <c r="G18" s="13">
        <f>'ежедн дни 5 '!G18*4</f>
        <v>584</v>
      </c>
      <c r="H18" s="12">
        <f>'ежедн дни 5 '!H18*4</f>
        <v>584</v>
      </c>
      <c r="I18" s="13">
        <f>'ежедн дни 5 '!I18*4</f>
        <v>584</v>
      </c>
      <c r="J18" s="13">
        <f>'ежедн дни 5 '!J18*4</f>
        <v>1172</v>
      </c>
      <c r="K18" s="13">
        <f>'ежедн дни 5 '!K18*4</f>
        <v>1760</v>
      </c>
      <c r="L18" s="13">
        <f>'ежедн дни 5 '!L18*4</f>
        <v>2344</v>
      </c>
      <c r="M18" s="13">
        <f>'ежедн дни 5 '!M18*4</f>
        <v>2932</v>
      </c>
      <c r="N18" s="13">
        <f>'ежедн дни 5 '!N18*4</f>
        <v>3520</v>
      </c>
      <c r="O18" s="13">
        <f>'ежедн дни 5 '!O18*4</f>
        <v>4104</v>
      </c>
      <c r="P18" s="13">
        <f>'ежедн дни 5 '!P18*4</f>
        <v>4692</v>
      </c>
      <c r="Q18" s="13">
        <f>'ежедн дни 5 '!Q18*4</f>
        <v>5280</v>
      </c>
      <c r="R18" s="13">
        <f>'ежедн дни 5 '!R18*4</f>
        <v>5864</v>
      </c>
      <c r="S18" s="13">
        <f>'ежедн дни 5 '!S18*4</f>
        <v>6452</v>
      </c>
      <c r="T18" s="13">
        <f>'ежедн дни 5 '!T18*4</f>
        <v>7040</v>
      </c>
      <c r="U18" s="13">
        <f>'ежедн дни 5 '!U18*4</f>
        <v>7624</v>
      </c>
      <c r="V18" s="13">
        <f>'ежедн дни 5 '!V18*4</f>
        <v>8212</v>
      </c>
    </row>
    <row r="19" spans="1:22" ht="19.5" customHeight="1">
      <c r="A19" s="5"/>
      <c r="C19" s="9">
        <v>5</v>
      </c>
      <c r="D19" s="13">
        <f>'ежедн дни 5 '!D19*4</f>
        <v>2932</v>
      </c>
      <c r="E19" s="13">
        <f>'ежедн дни 5 '!E19*4</f>
        <v>2344</v>
      </c>
      <c r="F19" s="13">
        <f>'ежедн дни 5 '!F19*4</f>
        <v>1760</v>
      </c>
      <c r="G19" s="13">
        <f>'ежедн дни 5 '!G19*4</f>
        <v>1172</v>
      </c>
      <c r="H19" s="13">
        <f>'ежедн дни 5 '!H19*4</f>
        <v>584</v>
      </c>
      <c r="I19" s="12">
        <f>'ежедн дни 5 '!I19*4</f>
        <v>584</v>
      </c>
      <c r="J19" s="13">
        <f>'ежедн дни 5 '!J19*4</f>
        <v>584</v>
      </c>
      <c r="K19" s="13">
        <f>'ежедн дни 5 '!K19*4</f>
        <v>1172</v>
      </c>
      <c r="L19" s="13">
        <f>'ежедн дни 5 '!L19*4</f>
        <v>1760</v>
      </c>
      <c r="M19" s="13">
        <f>'ежедн дни 5 '!M19*4</f>
        <v>2344</v>
      </c>
      <c r="N19" s="13">
        <f>'ежедн дни 5 '!N19*4</f>
        <v>2932</v>
      </c>
      <c r="O19" s="13">
        <f>'ежедн дни 5 '!O19*4</f>
        <v>3520</v>
      </c>
      <c r="P19" s="13">
        <f>'ежедн дни 5 '!P19*4</f>
        <v>4104</v>
      </c>
      <c r="Q19" s="13">
        <f>'ежедн дни 5 '!Q19*4</f>
        <v>4692</v>
      </c>
      <c r="R19" s="13">
        <f>'ежедн дни 5 '!R19*4</f>
        <v>5280</v>
      </c>
      <c r="S19" s="13">
        <f>'ежедн дни 5 '!S19*4</f>
        <v>5864</v>
      </c>
      <c r="T19" s="13">
        <f>'ежедн дни 5 '!T19*4</f>
        <v>6452</v>
      </c>
      <c r="U19" s="13">
        <f>'ежедн дни 5 '!U19*4</f>
        <v>7040</v>
      </c>
      <c r="V19" s="13">
        <f>'ежедн дни 5 '!V19*4</f>
        <v>7624</v>
      </c>
    </row>
    <row r="20" spans="1:22" ht="19.5" customHeight="1">
      <c r="A20" s="5"/>
      <c r="C20" s="9">
        <v>6</v>
      </c>
      <c r="D20" s="13">
        <f>'ежедн дни 5 '!D20*4</f>
        <v>3520</v>
      </c>
      <c r="E20" s="13">
        <f>'ежедн дни 5 '!E20*4</f>
        <v>2932</v>
      </c>
      <c r="F20" s="13">
        <f>'ежедн дни 5 '!F20*4</f>
        <v>2344</v>
      </c>
      <c r="G20" s="13">
        <f>'ежедн дни 5 '!G20*4</f>
        <v>1760</v>
      </c>
      <c r="H20" s="13">
        <f>'ежедн дни 5 '!H20*4</f>
        <v>1172</v>
      </c>
      <c r="I20" s="13">
        <f>'ежедн дни 5 '!I20*4</f>
        <v>584</v>
      </c>
      <c r="J20" s="12">
        <f>'ежедн дни 5 '!J20*4</f>
        <v>584</v>
      </c>
      <c r="K20" s="13">
        <f>'ежедн дни 5 '!K20*4</f>
        <v>584</v>
      </c>
      <c r="L20" s="13">
        <f>'ежедн дни 5 '!L20*4</f>
        <v>1172</v>
      </c>
      <c r="M20" s="13">
        <f>'ежедн дни 5 '!M20*4</f>
        <v>1760</v>
      </c>
      <c r="N20" s="13">
        <f>'ежедн дни 5 '!N20*4</f>
        <v>2344</v>
      </c>
      <c r="O20" s="13">
        <f>'ежедн дни 5 '!O20*4</f>
        <v>2932</v>
      </c>
      <c r="P20" s="13">
        <f>'ежедн дни 5 '!P20*4</f>
        <v>3520</v>
      </c>
      <c r="Q20" s="13">
        <f>'ежедн дни 5 '!Q20*4</f>
        <v>4104</v>
      </c>
      <c r="R20" s="13">
        <f>'ежедн дни 5 '!R20*4</f>
        <v>4692</v>
      </c>
      <c r="S20" s="13">
        <f>'ежедн дни 5 '!S20*4</f>
        <v>5280</v>
      </c>
      <c r="T20" s="13">
        <f>'ежедн дни 5 '!T20*4</f>
        <v>5864</v>
      </c>
      <c r="U20" s="13">
        <f>'ежедн дни 5 '!U20*4</f>
        <v>6452</v>
      </c>
      <c r="V20" s="13">
        <f>'ежедн дни 5 '!V20*4</f>
        <v>7040</v>
      </c>
    </row>
    <row r="21" spans="1:22" ht="19.5" customHeight="1">
      <c r="A21" s="5"/>
      <c r="C21" s="9">
        <v>7</v>
      </c>
      <c r="D21" s="13">
        <f>'ежедн дни 5 '!D21*4</f>
        <v>4104</v>
      </c>
      <c r="E21" s="13">
        <f>'ежедн дни 5 '!E21*4</f>
        <v>3520</v>
      </c>
      <c r="F21" s="13">
        <f>'ежедн дни 5 '!F21*4</f>
        <v>2932</v>
      </c>
      <c r="G21" s="13">
        <f>'ежедн дни 5 '!G21*4</f>
        <v>2344</v>
      </c>
      <c r="H21" s="13">
        <f>'ежедн дни 5 '!H21*4</f>
        <v>1760</v>
      </c>
      <c r="I21" s="13">
        <f>'ежедн дни 5 '!I21*4</f>
        <v>1172</v>
      </c>
      <c r="J21" s="13">
        <f>'ежедн дни 5 '!J21*4</f>
        <v>584</v>
      </c>
      <c r="K21" s="12">
        <f>'ежедн дни 5 '!K21*4</f>
        <v>584</v>
      </c>
      <c r="L21" s="13">
        <f>'ежедн дни 5 '!L21*4</f>
        <v>584</v>
      </c>
      <c r="M21" s="13">
        <f>'ежедн дни 5 '!M21*4</f>
        <v>1172</v>
      </c>
      <c r="N21" s="13">
        <f>'ежедн дни 5 '!N21*4</f>
        <v>1760</v>
      </c>
      <c r="O21" s="13">
        <f>'ежедн дни 5 '!O21*4</f>
        <v>2344</v>
      </c>
      <c r="P21" s="13">
        <f>'ежедн дни 5 '!P21*4</f>
        <v>2932</v>
      </c>
      <c r="Q21" s="13">
        <f>'ежедн дни 5 '!Q21*4</f>
        <v>3520</v>
      </c>
      <c r="R21" s="13">
        <f>'ежедн дни 5 '!R21*4</f>
        <v>4104</v>
      </c>
      <c r="S21" s="13">
        <f>'ежедн дни 5 '!S21*4</f>
        <v>4692</v>
      </c>
      <c r="T21" s="13">
        <f>'ежедн дни 5 '!T21*4</f>
        <v>5280</v>
      </c>
      <c r="U21" s="13">
        <f>'ежедн дни 5 '!U21*4</f>
        <v>5864</v>
      </c>
      <c r="V21" s="13">
        <f>'ежедн дни 5 '!V21*4</f>
        <v>6452</v>
      </c>
    </row>
    <row r="22" spans="1:22" ht="19.5" customHeight="1">
      <c r="A22" s="5"/>
      <c r="C22" s="9">
        <v>8</v>
      </c>
      <c r="D22" s="13">
        <f>'ежедн дни 5 '!D22*4</f>
        <v>4692</v>
      </c>
      <c r="E22" s="13">
        <f>'ежедн дни 5 '!E22*4</f>
        <v>4104</v>
      </c>
      <c r="F22" s="13">
        <f>'ежедн дни 5 '!F22*4</f>
        <v>3520</v>
      </c>
      <c r="G22" s="13">
        <f>'ежедн дни 5 '!G22*4</f>
        <v>2932</v>
      </c>
      <c r="H22" s="13">
        <f>'ежедн дни 5 '!H22*4</f>
        <v>2344</v>
      </c>
      <c r="I22" s="13">
        <f>'ежедн дни 5 '!I22*4</f>
        <v>1760</v>
      </c>
      <c r="J22" s="13">
        <f>'ежедн дни 5 '!J22*4</f>
        <v>1172</v>
      </c>
      <c r="K22" s="13">
        <f>'ежедн дни 5 '!K22*4</f>
        <v>584</v>
      </c>
      <c r="L22" s="12">
        <f>'ежедн дни 5 '!L22*4</f>
        <v>584</v>
      </c>
      <c r="M22" s="13">
        <f>'ежедн дни 5 '!M22*4</f>
        <v>584</v>
      </c>
      <c r="N22" s="13">
        <f>'ежедн дни 5 '!N22*4</f>
        <v>1172</v>
      </c>
      <c r="O22" s="13">
        <f>'ежедн дни 5 '!O22*4</f>
        <v>1760</v>
      </c>
      <c r="P22" s="13">
        <f>'ежедн дни 5 '!P22*4</f>
        <v>2344</v>
      </c>
      <c r="Q22" s="13">
        <f>'ежедн дни 5 '!Q22*4</f>
        <v>2932</v>
      </c>
      <c r="R22" s="13">
        <f>'ежедн дни 5 '!R22*4</f>
        <v>3520</v>
      </c>
      <c r="S22" s="13">
        <f>'ежедн дни 5 '!S22*4</f>
        <v>4104</v>
      </c>
      <c r="T22" s="13">
        <f>'ежедн дни 5 '!T22*4</f>
        <v>4692</v>
      </c>
      <c r="U22" s="13">
        <f>'ежедн дни 5 '!U22*4</f>
        <v>5280</v>
      </c>
      <c r="V22" s="13">
        <f>'ежедн дни 5 '!V22*4</f>
        <v>5864</v>
      </c>
    </row>
    <row r="23" spans="1:22" ht="19.5" customHeight="1">
      <c r="A23" s="5"/>
      <c r="C23" s="9">
        <v>9</v>
      </c>
      <c r="D23" s="13">
        <f>'ежедн дни 5 '!D23*4</f>
        <v>5280</v>
      </c>
      <c r="E23" s="13">
        <f>'ежедн дни 5 '!E23*4</f>
        <v>4692</v>
      </c>
      <c r="F23" s="13">
        <f>'ежедн дни 5 '!F23*4</f>
        <v>4104</v>
      </c>
      <c r="G23" s="13">
        <f>'ежедн дни 5 '!G23*4</f>
        <v>3520</v>
      </c>
      <c r="H23" s="13">
        <f>'ежедн дни 5 '!H23*4</f>
        <v>2932</v>
      </c>
      <c r="I23" s="13">
        <f>'ежедн дни 5 '!I23*4</f>
        <v>2344</v>
      </c>
      <c r="J23" s="13">
        <f>'ежедн дни 5 '!J23*4</f>
        <v>1760</v>
      </c>
      <c r="K23" s="13">
        <f>'ежедн дни 5 '!K23*4</f>
        <v>1172</v>
      </c>
      <c r="L23" s="13">
        <f>'ежедн дни 5 '!L23*4</f>
        <v>584</v>
      </c>
      <c r="M23" s="12">
        <f>'ежедн дни 5 '!M23*4</f>
        <v>584</v>
      </c>
      <c r="N23" s="13">
        <f>'ежедн дни 5 '!N23*4</f>
        <v>584</v>
      </c>
      <c r="O23" s="13">
        <f>'ежедн дни 5 '!O23*4</f>
        <v>1172</v>
      </c>
      <c r="P23" s="13">
        <f>'ежедн дни 5 '!P23*4</f>
        <v>1760</v>
      </c>
      <c r="Q23" s="13">
        <f>'ежедн дни 5 '!Q23*4</f>
        <v>2344</v>
      </c>
      <c r="R23" s="13">
        <f>'ежедн дни 5 '!R23*4</f>
        <v>2932</v>
      </c>
      <c r="S23" s="13">
        <f>'ежедн дни 5 '!S23*4</f>
        <v>3520</v>
      </c>
      <c r="T23" s="13">
        <f>'ежедн дни 5 '!T23*4</f>
        <v>4104</v>
      </c>
      <c r="U23" s="13">
        <f>'ежедн дни 5 '!U23*4</f>
        <v>4692</v>
      </c>
      <c r="V23" s="13">
        <f>'ежедн дни 5 '!V23*4</f>
        <v>5280</v>
      </c>
    </row>
    <row r="24" spans="1:22" ht="19.5" customHeight="1">
      <c r="A24" s="5"/>
      <c r="C24" s="9">
        <v>10</v>
      </c>
      <c r="D24" s="13">
        <f>'ежедн дни 5 '!D24*4</f>
        <v>5864</v>
      </c>
      <c r="E24" s="13">
        <f>'ежедн дни 5 '!E24*4</f>
        <v>5280</v>
      </c>
      <c r="F24" s="13">
        <f>'ежедн дни 5 '!F24*4</f>
        <v>4692</v>
      </c>
      <c r="G24" s="13">
        <f>'ежедн дни 5 '!G24*4</f>
        <v>4104</v>
      </c>
      <c r="H24" s="13">
        <f>'ежедн дни 5 '!H24*4</f>
        <v>3520</v>
      </c>
      <c r="I24" s="13">
        <f>'ежедн дни 5 '!I24*4</f>
        <v>2932</v>
      </c>
      <c r="J24" s="13">
        <f>'ежедн дни 5 '!J24*4</f>
        <v>2344</v>
      </c>
      <c r="K24" s="13">
        <f>'ежедн дни 5 '!K24*4</f>
        <v>1760</v>
      </c>
      <c r="L24" s="13">
        <f>'ежедн дни 5 '!L24*4</f>
        <v>1172</v>
      </c>
      <c r="M24" s="13">
        <f>'ежедн дни 5 '!M24*4</f>
        <v>584</v>
      </c>
      <c r="N24" s="12">
        <f>'ежедн дни 5 '!N24*4</f>
        <v>584</v>
      </c>
      <c r="O24" s="13">
        <f>'ежедн дни 5 '!O24*4</f>
        <v>584</v>
      </c>
      <c r="P24" s="13">
        <f>'ежедн дни 5 '!P24*4</f>
        <v>1172</v>
      </c>
      <c r="Q24" s="13">
        <f>'ежедн дни 5 '!Q24*4</f>
        <v>1760</v>
      </c>
      <c r="R24" s="13">
        <f>'ежедн дни 5 '!R24*4</f>
        <v>2344</v>
      </c>
      <c r="S24" s="13">
        <f>'ежедн дни 5 '!S24*4</f>
        <v>2932</v>
      </c>
      <c r="T24" s="13">
        <f>'ежедн дни 5 '!T24*4</f>
        <v>3520</v>
      </c>
      <c r="U24" s="13">
        <f>'ежедн дни 5 '!U24*4</f>
        <v>4104</v>
      </c>
      <c r="V24" s="13">
        <f>'ежедн дни 5 '!V24*4</f>
        <v>4692</v>
      </c>
    </row>
    <row r="25" spans="1:22" ht="19.5" customHeight="1">
      <c r="A25" s="5"/>
      <c r="C25" s="9">
        <v>11</v>
      </c>
      <c r="D25" s="13">
        <f>'ежедн дни 5 '!D25*4</f>
        <v>6452</v>
      </c>
      <c r="E25" s="13">
        <f>'ежедн дни 5 '!E25*4</f>
        <v>5864</v>
      </c>
      <c r="F25" s="13">
        <f>'ежедн дни 5 '!F25*4</f>
        <v>5280</v>
      </c>
      <c r="G25" s="13">
        <f>'ежедн дни 5 '!G25*4</f>
        <v>4692</v>
      </c>
      <c r="H25" s="13">
        <f>'ежедн дни 5 '!H25*4</f>
        <v>4104</v>
      </c>
      <c r="I25" s="13">
        <f>'ежедн дни 5 '!I25*4</f>
        <v>3520</v>
      </c>
      <c r="J25" s="13">
        <f>'ежедн дни 5 '!J25*4</f>
        <v>2932</v>
      </c>
      <c r="K25" s="13">
        <f>'ежедн дни 5 '!K25*4</f>
        <v>2344</v>
      </c>
      <c r="L25" s="13">
        <f>'ежедн дни 5 '!L25*4</f>
        <v>1760</v>
      </c>
      <c r="M25" s="13">
        <f>'ежедн дни 5 '!M25*4</f>
        <v>1172</v>
      </c>
      <c r="N25" s="13">
        <f>'ежедн дни 5 '!N25*4</f>
        <v>584</v>
      </c>
      <c r="O25" s="12">
        <f>'ежедн дни 5 '!O25*4</f>
        <v>584</v>
      </c>
      <c r="P25" s="13">
        <f>'ежедн дни 5 '!P25*4</f>
        <v>584</v>
      </c>
      <c r="Q25" s="13">
        <f>'ежедн дни 5 '!Q25*4</f>
        <v>1172</v>
      </c>
      <c r="R25" s="13">
        <f>'ежедн дни 5 '!R25*4</f>
        <v>1760</v>
      </c>
      <c r="S25" s="13">
        <f>'ежедн дни 5 '!S25*4</f>
        <v>2344</v>
      </c>
      <c r="T25" s="13">
        <f>'ежедн дни 5 '!T25*4</f>
        <v>2932</v>
      </c>
      <c r="U25" s="13">
        <f>'ежедн дни 5 '!U25*4</f>
        <v>3520</v>
      </c>
      <c r="V25" s="13">
        <f>'ежедн дни 5 '!V25*4</f>
        <v>4104</v>
      </c>
    </row>
    <row r="26" spans="1:22" ht="19.5" customHeight="1">
      <c r="A26" s="5"/>
      <c r="C26" s="9">
        <v>12</v>
      </c>
      <c r="D26" s="13">
        <f>'ежедн дни 5 '!D26*4</f>
        <v>7040</v>
      </c>
      <c r="E26" s="13">
        <f>'ежедн дни 5 '!E26*4</f>
        <v>6452</v>
      </c>
      <c r="F26" s="13">
        <f>'ежедн дни 5 '!F26*4</f>
        <v>5864</v>
      </c>
      <c r="G26" s="13">
        <f>'ежедн дни 5 '!G26*4</f>
        <v>5280</v>
      </c>
      <c r="H26" s="13">
        <f>'ежедн дни 5 '!H26*4</f>
        <v>4692</v>
      </c>
      <c r="I26" s="13">
        <f>'ежедн дни 5 '!I26*4</f>
        <v>4104</v>
      </c>
      <c r="J26" s="13">
        <f>'ежедн дни 5 '!J26*4</f>
        <v>3520</v>
      </c>
      <c r="K26" s="13">
        <f>'ежедн дни 5 '!K26*4</f>
        <v>2932</v>
      </c>
      <c r="L26" s="13">
        <f>'ежедн дни 5 '!L26*4</f>
        <v>2344</v>
      </c>
      <c r="M26" s="13">
        <f>'ежедн дни 5 '!M26*4</f>
        <v>1760</v>
      </c>
      <c r="N26" s="13">
        <f>'ежедн дни 5 '!N26*4</f>
        <v>1172</v>
      </c>
      <c r="O26" s="13">
        <f>'ежедн дни 5 '!O26*4</f>
        <v>584</v>
      </c>
      <c r="P26" s="12">
        <f>'ежедн дни 5 '!P26*4</f>
        <v>584</v>
      </c>
      <c r="Q26" s="13">
        <f>'ежедн дни 5 '!Q26*4</f>
        <v>584</v>
      </c>
      <c r="R26" s="13">
        <f>'ежедн дни 5 '!R26*4</f>
        <v>1172</v>
      </c>
      <c r="S26" s="13">
        <f>'ежедн дни 5 '!S26*4</f>
        <v>1760</v>
      </c>
      <c r="T26" s="13">
        <f>'ежедн дни 5 '!T26*4</f>
        <v>2344</v>
      </c>
      <c r="U26" s="13">
        <f>'ежедн дни 5 '!U26*4</f>
        <v>2932</v>
      </c>
      <c r="V26" s="13">
        <f>'ежедн дни 5 '!V26*4</f>
        <v>3520</v>
      </c>
    </row>
    <row r="27" spans="1:22" ht="19.5" customHeight="1">
      <c r="A27" s="5"/>
      <c r="C27" s="9">
        <v>13</v>
      </c>
      <c r="D27" s="13">
        <f>'ежедн дни 5 '!D27*4</f>
        <v>7624</v>
      </c>
      <c r="E27" s="13">
        <f>'ежедн дни 5 '!E27*4</f>
        <v>7040</v>
      </c>
      <c r="F27" s="13">
        <f>'ежедн дни 5 '!F27*4</f>
        <v>6452</v>
      </c>
      <c r="G27" s="13">
        <f>'ежедн дни 5 '!G27*4</f>
        <v>5864</v>
      </c>
      <c r="H27" s="13">
        <f>'ежедн дни 5 '!H27*4</f>
        <v>5280</v>
      </c>
      <c r="I27" s="13">
        <f>'ежедн дни 5 '!I27*4</f>
        <v>4692</v>
      </c>
      <c r="J27" s="13">
        <f>'ежедн дни 5 '!J27*4</f>
        <v>4104</v>
      </c>
      <c r="K27" s="13">
        <f>'ежедн дни 5 '!K27*4</f>
        <v>3520</v>
      </c>
      <c r="L27" s="13">
        <f>'ежедн дни 5 '!L27*4</f>
        <v>2932</v>
      </c>
      <c r="M27" s="13">
        <f>'ежедн дни 5 '!M27*4</f>
        <v>2344</v>
      </c>
      <c r="N27" s="13">
        <f>'ежедн дни 5 '!N27*4</f>
        <v>1760</v>
      </c>
      <c r="O27" s="13">
        <f>'ежедн дни 5 '!O27*4</f>
        <v>1172</v>
      </c>
      <c r="P27" s="13">
        <f>'ежедн дни 5 '!P27*4</f>
        <v>584</v>
      </c>
      <c r="Q27" s="12">
        <f>'ежедн дни 5 '!Q27*4</f>
        <v>584</v>
      </c>
      <c r="R27" s="13">
        <f>'ежедн дни 5 '!R27*4</f>
        <v>584</v>
      </c>
      <c r="S27" s="13">
        <f>'ежедн дни 5 '!S27*4</f>
        <v>1172</v>
      </c>
      <c r="T27" s="13">
        <f>'ежедн дни 5 '!T27*4</f>
        <v>1760</v>
      </c>
      <c r="U27" s="13">
        <f>'ежедн дни 5 '!U27*4</f>
        <v>2344</v>
      </c>
      <c r="V27" s="13">
        <f>'ежедн дни 5 '!V27*4</f>
        <v>2932</v>
      </c>
    </row>
    <row r="28" spans="1:22" ht="19.5" customHeight="1">
      <c r="A28" s="5"/>
      <c r="C28" s="9">
        <v>14</v>
      </c>
      <c r="D28" s="13">
        <f>'ежедн дни 5 '!D28*4</f>
        <v>8212</v>
      </c>
      <c r="E28" s="13">
        <f>'ежедн дни 5 '!E28*4</f>
        <v>7624</v>
      </c>
      <c r="F28" s="13">
        <f>'ежедн дни 5 '!F28*4</f>
        <v>7040</v>
      </c>
      <c r="G28" s="13">
        <f>'ежедн дни 5 '!G28*4</f>
        <v>6452</v>
      </c>
      <c r="H28" s="13">
        <f>'ежедн дни 5 '!H28*4</f>
        <v>5864</v>
      </c>
      <c r="I28" s="13">
        <f>'ежедн дни 5 '!I28*4</f>
        <v>5280</v>
      </c>
      <c r="J28" s="13">
        <f>'ежедн дни 5 '!J28*4</f>
        <v>4692</v>
      </c>
      <c r="K28" s="13">
        <f>'ежедн дни 5 '!K28*4</f>
        <v>4104</v>
      </c>
      <c r="L28" s="13">
        <f>'ежедн дни 5 '!L28*4</f>
        <v>3520</v>
      </c>
      <c r="M28" s="13">
        <f>'ежедн дни 5 '!M28*4</f>
        <v>2932</v>
      </c>
      <c r="N28" s="13">
        <f>'ежедн дни 5 '!N28*4</f>
        <v>2344</v>
      </c>
      <c r="O28" s="13">
        <f>'ежедн дни 5 '!O28*4</f>
        <v>1760</v>
      </c>
      <c r="P28" s="13">
        <f>'ежедн дни 5 '!P28*4</f>
        <v>1172</v>
      </c>
      <c r="Q28" s="13">
        <f>'ежедн дни 5 '!Q28*4</f>
        <v>584</v>
      </c>
      <c r="R28" s="12">
        <f>'ежедн дни 5 '!R28*4</f>
        <v>584</v>
      </c>
      <c r="S28" s="13">
        <f>'ежедн дни 5 '!S28*4</f>
        <v>584</v>
      </c>
      <c r="T28" s="13">
        <f>'ежедн дни 5 '!T28*4</f>
        <v>1172</v>
      </c>
      <c r="U28" s="13">
        <f>'ежедн дни 5 '!U28*4</f>
        <v>1760</v>
      </c>
      <c r="V28" s="13">
        <f>'ежедн дни 5 '!V28*4</f>
        <v>2344</v>
      </c>
    </row>
    <row r="29" spans="1:22" ht="19.5" customHeight="1">
      <c r="A29" s="5"/>
      <c r="C29" s="9">
        <v>15</v>
      </c>
      <c r="D29" s="13">
        <f>'ежедн дни 5 '!D29*4</f>
        <v>8800</v>
      </c>
      <c r="E29" s="13">
        <f>'ежедн дни 5 '!E29*4</f>
        <v>8212</v>
      </c>
      <c r="F29" s="13">
        <f>'ежедн дни 5 '!F29*4</f>
        <v>7624</v>
      </c>
      <c r="G29" s="13">
        <f>'ежедн дни 5 '!G29*4</f>
        <v>7040</v>
      </c>
      <c r="H29" s="13">
        <f>'ежедн дни 5 '!H29*4</f>
        <v>6452</v>
      </c>
      <c r="I29" s="13">
        <f>'ежедн дни 5 '!I29*4</f>
        <v>5864</v>
      </c>
      <c r="J29" s="13">
        <f>'ежедн дни 5 '!J29*4</f>
        <v>5280</v>
      </c>
      <c r="K29" s="13">
        <f>'ежедн дни 5 '!K29*4</f>
        <v>4692</v>
      </c>
      <c r="L29" s="13">
        <f>'ежедн дни 5 '!L29*4</f>
        <v>4104</v>
      </c>
      <c r="M29" s="13">
        <f>'ежедн дни 5 '!M29*4</f>
        <v>3520</v>
      </c>
      <c r="N29" s="13">
        <f>'ежедн дни 5 '!N29*4</f>
        <v>2932</v>
      </c>
      <c r="O29" s="13">
        <f>'ежедн дни 5 '!O29*4</f>
        <v>2344</v>
      </c>
      <c r="P29" s="13">
        <f>'ежедн дни 5 '!P29*4</f>
        <v>1760</v>
      </c>
      <c r="Q29" s="13">
        <f>'ежедн дни 5 '!Q29*4</f>
        <v>1172</v>
      </c>
      <c r="R29" s="13">
        <f>'ежедн дни 5 '!R29*4</f>
        <v>584</v>
      </c>
      <c r="S29" s="12">
        <f>'ежедн дни 5 '!S29*4</f>
        <v>584</v>
      </c>
      <c r="T29" s="13">
        <f>'ежедн дни 5 '!T29*4</f>
        <v>584</v>
      </c>
      <c r="U29" s="13">
        <f>'ежедн дни 5 '!U29*4</f>
        <v>1172</v>
      </c>
      <c r="V29" s="13">
        <f>'ежедн дни 5 '!V29*4</f>
        <v>1760</v>
      </c>
    </row>
    <row r="30" spans="1:22" ht="19.5" customHeight="1">
      <c r="A30" s="5"/>
      <c r="C30" s="9">
        <v>16</v>
      </c>
      <c r="D30" s="13">
        <f>'ежедн дни 5 '!D30*4</f>
        <v>9384</v>
      </c>
      <c r="E30" s="13">
        <f>'ежедн дни 5 '!E30*4</f>
        <v>8800</v>
      </c>
      <c r="F30" s="13">
        <f>'ежедн дни 5 '!F30*4</f>
        <v>8212</v>
      </c>
      <c r="G30" s="13">
        <f>'ежедн дни 5 '!G30*4</f>
        <v>7624</v>
      </c>
      <c r="H30" s="13">
        <f>'ежедн дни 5 '!H30*4</f>
        <v>7040</v>
      </c>
      <c r="I30" s="13">
        <f>'ежедн дни 5 '!I30*4</f>
        <v>6452</v>
      </c>
      <c r="J30" s="13">
        <f>'ежедн дни 5 '!J30*4</f>
        <v>5864</v>
      </c>
      <c r="K30" s="13">
        <f>'ежедн дни 5 '!K30*4</f>
        <v>5280</v>
      </c>
      <c r="L30" s="13">
        <f>'ежедн дни 5 '!L30*4</f>
        <v>4692</v>
      </c>
      <c r="M30" s="13">
        <f>'ежедн дни 5 '!M30*4</f>
        <v>4104</v>
      </c>
      <c r="N30" s="13">
        <f>'ежедн дни 5 '!N30*4</f>
        <v>3520</v>
      </c>
      <c r="O30" s="13">
        <f>'ежедн дни 5 '!O30*4</f>
        <v>2932</v>
      </c>
      <c r="P30" s="13">
        <f>'ежедн дни 5 '!P30*4</f>
        <v>2344</v>
      </c>
      <c r="Q30" s="13">
        <f>'ежедн дни 5 '!Q30*4</f>
        <v>1760</v>
      </c>
      <c r="R30" s="13">
        <f>'ежедн дни 5 '!R30*4</f>
        <v>1172</v>
      </c>
      <c r="S30" s="13">
        <f>'ежедн дни 5 '!S30*4</f>
        <v>584</v>
      </c>
      <c r="T30" s="12">
        <f>'ежедн дни 5 '!T30*4</f>
        <v>584</v>
      </c>
      <c r="U30" s="13">
        <f>'ежедн дни 5 '!U30*4</f>
        <v>584</v>
      </c>
      <c r="V30" s="13">
        <f>'ежедн дни 5 '!V30*4</f>
        <v>1172</v>
      </c>
    </row>
    <row r="31" spans="1:22" ht="19.5" customHeight="1">
      <c r="A31" s="5"/>
      <c r="C31" s="9">
        <v>17</v>
      </c>
      <c r="D31" s="13">
        <f>'ежедн дни 5 '!D31*4</f>
        <v>9972</v>
      </c>
      <c r="E31" s="13">
        <f>'ежедн дни 5 '!E31*4</f>
        <v>9384</v>
      </c>
      <c r="F31" s="13">
        <f>'ежедн дни 5 '!F31*4</f>
        <v>8800</v>
      </c>
      <c r="G31" s="13">
        <f>'ежедн дни 5 '!G31*4</f>
        <v>8212</v>
      </c>
      <c r="H31" s="13">
        <f>'ежедн дни 5 '!H31*4</f>
        <v>7624</v>
      </c>
      <c r="I31" s="13">
        <f>'ежедн дни 5 '!I31*4</f>
        <v>7040</v>
      </c>
      <c r="J31" s="13">
        <f>'ежедн дни 5 '!J31*4</f>
        <v>6452</v>
      </c>
      <c r="K31" s="13">
        <f>'ежедн дни 5 '!K31*4</f>
        <v>5864</v>
      </c>
      <c r="L31" s="13">
        <f>'ежедн дни 5 '!L31*4</f>
        <v>5280</v>
      </c>
      <c r="M31" s="13">
        <f>'ежедн дни 5 '!M31*4</f>
        <v>4692</v>
      </c>
      <c r="N31" s="13">
        <f>'ежедн дни 5 '!N31*4</f>
        <v>4104</v>
      </c>
      <c r="O31" s="13">
        <f>'ежедн дни 5 '!O31*4</f>
        <v>3520</v>
      </c>
      <c r="P31" s="13">
        <f>'ежедн дни 5 '!P31*4</f>
        <v>2932</v>
      </c>
      <c r="Q31" s="13">
        <f>'ежедн дни 5 '!Q31*4</f>
        <v>2344</v>
      </c>
      <c r="R31" s="13">
        <f>'ежедн дни 5 '!R31*4</f>
        <v>1760</v>
      </c>
      <c r="S31" s="13">
        <f>'ежедн дни 5 '!S31*4</f>
        <v>1172</v>
      </c>
      <c r="T31" s="13">
        <f>'ежедн дни 5 '!T31*4</f>
        <v>584</v>
      </c>
      <c r="U31" s="12">
        <f>'ежедн дни 5 '!U31*4</f>
        <v>584</v>
      </c>
      <c r="V31" s="13">
        <f>'ежедн дни 5 '!V31*4</f>
        <v>584</v>
      </c>
    </row>
    <row r="32" spans="1:22" ht="19.5" customHeight="1">
      <c r="A32" s="5"/>
      <c r="C32" s="9">
        <v>18</v>
      </c>
      <c r="D32" s="13">
        <f>'ежедн дни 5 '!D32*4</f>
        <v>10560</v>
      </c>
      <c r="E32" s="13">
        <f>'ежедн дни 5 '!E32*4</f>
        <v>9972</v>
      </c>
      <c r="F32" s="13">
        <f>'ежедн дни 5 '!F32*4</f>
        <v>9384</v>
      </c>
      <c r="G32" s="13">
        <f>'ежедн дни 5 '!G32*4</f>
        <v>8800</v>
      </c>
      <c r="H32" s="13">
        <f>'ежедн дни 5 '!H32*4</f>
        <v>8212</v>
      </c>
      <c r="I32" s="13">
        <f>'ежедн дни 5 '!I32*4</f>
        <v>7624</v>
      </c>
      <c r="J32" s="13">
        <f>'ежедн дни 5 '!J32*4</f>
        <v>7040</v>
      </c>
      <c r="K32" s="13">
        <f>'ежедн дни 5 '!K32*4</f>
        <v>6452</v>
      </c>
      <c r="L32" s="13">
        <f>'ежедн дни 5 '!L32*4</f>
        <v>5864</v>
      </c>
      <c r="M32" s="13">
        <f>'ежедн дни 5 '!M32*4</f>
        <v>5280</v>
      </c>
      <c r="N32" s="13">
        <f>'ежедн дни 5 '!N32*4</f>
        <v>4692</v>
      </c>
      <c r="O32" s="13">
        <f>'ежедн дни 5 '!O32*4</f>
        <v>4104</v>
      </c>
      <c r="P32" s="13">
        <f>'ежедн дни 5 '!P32*4</f>
        <v>3520</v>
      </c>
      <c r="Q32" s="13">
        <f>'ежедн дни 5 '!Q32*4</f>
        <v>2932</v>
      </c>
      <c r="R32" s="13">
        <f>'ежедн дни 5 '!R32*4</f>
        <v>2344</v>
      </c>
      <c r="S32" s="13">
        <f>'ежедн дни 5 '!S32*4</f>
        <v>1760</v>
      </c>
      <c r="T32" s="13">
        <f>'ежедн дни 5 '!T32*4</f>
        <v>1172</v>
      </c>
      <c r="U32" s="13">
        <f>'ежедн дни 5 '!U32*4</f>
        <v>584</v>
      </c>
      <c r="V32" s="12">
        <f>'ежедн дни 5 '!V32*4</f>
        <v>584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1" sqref="F11"/>
    </sheetView>
  </sheetViews>
  <sheetFormatPr defaultRowHeight="15"/>
  <cols>
    <col min="3" max="3" width="8.28515625" customWidth="1"/>
    <col min="4" max="8" width="12.42578125" bestFit="1" customWidth="1"/>
    <col min="9" max="15" width="11.28515625" bestFit="1" customWidth="1"/>
    <col min="16" max="20" width="12.5703125" customWidth="1"/>
    <col min="21" max="22" width="12.425781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63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дни 5 '!D14*5</f>
        <v>730</v>
      </c>
      <c r="E14" s="13">
        <f>'ежедн дни 5 '!E14*5</f>
        <v>730</v>
      </c>
      <c r="F14" s="13">
        <f>'ежедн дни 5 '!F14*5</f>
        <v>1465</v>
      </c>
      <c r="G14" s="13">
        <f>'ежедн дни 5 '!G14*5</f>
        <v>2200</v>
      </c>
      <c r="H14" s="13">
        <f>'ежедн дни 5 '!H14*5</f>
        <v>2930</v>
      </c>
      <c r="I14" s="13">
        <f>'ежедн дни 5 '!I14*5</f>
        <v>3665</v>
      </c>
      <c r="J14" s="13">
        <f>'ежедн дни 5 '!J14*5</f>
        <v>4400</v>
      </c>
      <c r="K14" s="13">
        <f>'ежедн дни 5 '!K14*5</f>
        <v>5130</v>
      </c>
      <c r="L14" s="13">
        <f>'ежедн дни 5 '!L14*5</f>
        <v>5865</v>
      </c>
      <c r="M14" s="13">
        <f>'ежедн дни 5 '!M14*5</f>
        <v>6600</v>
      </c>
      <c r="N14" s="13">
        <f>'ежедн дни 5 '!N14*5</f>
        <v>7330</v>
      </c>
      <c r="O14" s="13">
        <f>'ежедн дни 5 '!O14*5</f>
        <v>8065</v>
      </c>
      <c r="P14" s="13">
        <f>'ежедн дни 5 '!P14*5</f>
        <v>8800</v>
      </c>
      <c r="Q14" s="13">
        <f>'ежедн дни 5 '!Q14*5</f>
        <v>9530</v>
      </c>
      <c r="R14" s="13">
        <f>'ежедн дни 5 '!R14*5</f>
        <v>10265</v>
      </c>
      <c r="S14" s="13">
        <f>'ежедн дни 5 '!S14*5</f>
        <v>11000</v>
      </c>
      <c r="T14" s="13">
        <f>'ежедн дни 5 '!T14*5</f>
        <v>11730</v>
      </c>
      <c r="U14" s="13">
        <f>'ежедн дни 5 '!U14*5</f>
        <v>12465</v>
      </c>
      <c r="V14" s="13">
        <f>'ежедн дни 5 '!V14*5</f>
        <v>13200</v>
      </c>
    </row>
    <row r="15" spans="1:22" ht="19.5" customHeight="1">
      <c r="A15" s="5"/>
      <c r="C15" s="9">
        <v>1</v>
      </c>
      <c r="D15" s="13">
        <f>'ежедн дни 5 '!D15*5</f>
        <v>730</v>
      </c>
      <c r="E15" s="12">
        <f>'ежедн дни 5 '!E15*5</f>
        <v>730</v>
      </c>
      <c r="F15" s="13">
        <f>'ежедн дни 5 '!F15*5</f>
        <v>730</v>
      </c>
      <c r="G15" s="13">
        <f>'ежедн дни 5 '!G15*5</f>
        <v>1465</v>
      </c>
      <c r="H15" s="13">
        <f>'ежедн дни 5 '!H15*5</f>
        <v>2200</v>
      </c>
      <c r="I15" s="13">
        <f>'ежедн дни 5 '!I15*5</f>
        <v>2930</v>
      </c>
      <c r="J15" s="13">
        <f>'ежедн дни 5 '!J15*5</f>
        <v>3665</v>
      </c>
      <c r="K15" s="13">
        <f>'ежедн дни 5 '!K15*5</f>
        <v>4400</v>
      </c>
      <c r="L15" s="13">
        <f>'ежедн дни 5 '!L15*5</f>
        <v>5130</v>
      </c>
      <c r="M15" s="13">
        <f>'ежедн дни 5 '!M15*5</f>
        <v>5865</v>
      </c>
      <c r="N15" s="13">
        <f>'ежедн дни 5 '!N15*5</f>
        <v>6600</v>
      </c>
      <c r="O15" s="13">
        <f>'ежедн дни 5 '!O15*5</f>
        <v>7330</v>
      </c>
      <c r="P15" s="13">
        <f>'ежедн дни 5 '!P15*5</f>
        <v>8065</v>
      </c>
      <c r="Q15" s="13">
        <f>'ежедн дни 5 '!Q15*5</f>
        <v>8800</v>
      </c>
      <c r="R15" s="13">
        <f>'ежедн дни 5 '!R15*5</f>
        <v>9530</v>
      </c>
      <c r="S15" s="13">
        <f>'ежедн дни 5 '!S15*5</f>
        <v>10265</v>
      </c>
      <c r="T15" s="13">
        <f>'ежедн дни 5 '!T15*5</f>
        <v>11000</v>
      </c>
      <c r="U15" s="13">
        <f>'ежедн дни 5 '!U15*5</f>
        <v>11730</v>
      </c>
      <c r="V15" s="13">
        <f>'ежедн дни 5 '!V15*5</f>
        <v>12465</v>
      </c>
    </row>
    <row r="16" spans="1:22" ht="19.5" customHeight="1">
      <c r="A16" s="5"/>
      <c r="C16" s="9">
        <v>2</v>
      </c>
      <c r="D16" s="13">
        <f>'ежедн дни 5 '!D16*5</f>
        <v>1465</v>
      </c>
      <c r="E16" s="13">
        <f>'ежедн дни 5 '!E16*5</f>
        <v>730</v>
      </c>
      <c r="F16" s="12">
        <f>'ежедн дни 5 '!F16*5</f>
        <v>730</v>
      </c>
      <c r="G16" s="13">
        <f>'ежедн дни 5 '!G16*5</f>
        <v>730</v>
      </c>
      <c r="H16" s="13">
        <f>'ежедн дни 5 '!H16*5</f>
        <v>1465</v>
      </c>
      <c r="I16" s="13">
        <f>'ежедн дни 5 '!I16*5</f>
        <v>2200</v>
      </c>
      <c r="J16" s="13">
        <f>'ежедн дни 5 '!J16*5</f>
        <v>2930</v>
      </c>
      <c r="K16" s="13">
        <f>'ежедн дни 5 '!K16*5</f>
        <v>3665</v>
      </c>
      <c r="L16" s="13">
        <f>'ежедн дни 5 '!L16*5</f>
        <v>4400</v>
      </c>
      <c r="M16" s="13">
        <f>'ежедн дни 5 '!M16*5</f>
        <v>5130</v>
      </c>
      <c r="N16" s="13">
        <f>'ежедн дни 5 '!N16*5</f>
        <v>5865</v>
      </c>
      <c r="O16" s="13">
        <f>'ежедн дни 5 '!O16*5</f>
        <v>6600</v>
      </c>
      <c r="P16" s="13">
        <f>'ежедн дни 5 '!P16*5</f>
        <v>7330</v>
      </c>
      <c r="Q16" s="13">
        <f>'ежедн дни 5 '!Q16*5</f>
        <v>8065</v>
      </c>
      <c r="R16" s="13">
        <f>'ежедн дни 5 '!R16*5</f>
        <v>8800</v>
      </c>
      <c r="S16" s="13">
        <f>'ежедн дни 5 '!S16*5</f>
        <v>9530</v>
      </c>
      <c r="T16" s="13">
        <f>'ежедн дни 5 '!T16*5</f>
        <v>10265</v>
      </c>
      <c r="U16" s="13">
        <f>'ежедн дни 5 '!U16*5</f>
        <v>11000</v>
      </c>
      <c r="V16" s="13">
        <f>'ежедн дни 5 '!V16*5</f>
        <v>11730</v>
      </c>
    </row>
    <row r="17" spans="1:22" ht="19.5" customHeight="1">
      <c r="A17" s="5"/>
      <c r="C17" s="9">
        <v>3</v>
      </c>
      <c r="D17" s="13">
        <f>'ежедн дни 5 '!D17*5</f>
        <v>2200</v>
      </c>
      <c r="E17" s="13">
        <f>'ежедн дни 5 '!E17*5</f>
        <v>1465</v>
      </c>
      <c r="F17" s="13">
        <f>'ежедн дни 5 '!F17*5</f>
        <v>730</v>
      </c>
      <c r="G17" s="12">
        <f>'ежедн дни 5 '!G17*5</f>
        <v>730</v>
      </c>
      <c r="H17" s="13">
        <f>'ежедн дни 5 '!H17*5</f>
        <v>730</v>
      </c>
      <c r="I17" s="13">
        <f>'ежедн дни 5 '!I17*5</f>
        <v>1465</v>
      </c>
      <c r="J17" s="13">
        <f>'ежедн дни 5 '!J17*5</f>
        <v>2200</v>
      </c>
      <c r="K17" s="13">
        <f>'ежедн дни 5 '!K17*5</f>
        <v>2930</v>
      </c>
      <c r="L17" s="13">
        <f>'ежедн дни 5 '!L17*5</f>
        <v>3665</v>
      </c>
      <c r="M17" s="13">
        <f>'ежедн дни 5 '!M17*5</f>
        <v>4400</v>
      </c>
      <c r="N17" s="13">
        <f>'ежедн дни 5 '!N17*5</f>
        <v>5130</v>
      </c>
      <c r="O17" s="13">
        <f>'ежедн дни 5 '!O17*5</f>
        <v>5865</v>
      </c>
      <c r="P17" s="13">
        <f>'ежедн дни 5 '!P17*5</f>
        <v>6600</v>
      </c>
      <c r="Q17" s="13">
        <f>'ежедн дни 5 '!Q17*5</f>
        <v>7330</v>
      </c>
      <c r="R17" s="13">
        <f>'ежедн дни 5 '!R17*5</f>
        <v>8065</v>
      </c>
      <c r="S17" s="13">
        <f>'ежедн дни 5 '!S17*5</f>
        <v>8800</v>
      </c>
      <c r="T17" s="13">
        <f>'ежедн дни 5 '!T17*5</f>
        <v>9530</v>
      </c>
      <c r="U17" s="13">
        <f>'ежедн дни 5 '!U17*5</f>
        <v>10265</v>
      </c>
      <c r="V17" s="13">
        <f>'ежедн дни 5 '!V17*5</f>
        <v>11000</v>
      </c>
    </row>
    <row r="18" spans="1:22" ht="19.5" customHeight="1">
      <c r="A18" s="5"/>
      <c r="C18" s="9">
        <v>4</v>
      </c>
      <c r="D18" s="13">
        <f>'ежедн дни 5 '!D18*5</f>
        <v>2930</v>
      </c>
      <c r="E18" s="13">
        <f>'ежедн дни 5 '!E18*5</f>
        <v>2200</v>
      </c>
      <c r="F18" s="13">
        <f>'ежедн дни 5 '!F18*5</f>
        <v>1465</v>
      </c>
      <c r="G18" s="13">
        <f>'ежедн дни 5 '!G18*5</f>
        <v>730</v>
      </c>
      <c r="H18" s="12">
        <f>'ежедн дни 5 '!H18*5</f>
        <v>730</v>
      </c>
      <c r="I18" s="13">
        <f>'ежедн дни 5 '!I18*5</f>
        <v>730</v>
      </c>
      <c r="J18" s="13">
        <f>'ежедн дни 5 '!J18*5</f>
        <v>1465</v>
      </c>
      <c r="K18" s="13">
        <f>'ежедн дни 5 '!K18*5</f>
        <v>2200</v>
      </c>
      <c r="L18" s="13">
        <f>'ежедн дни 5 '!L18*5</f>
        <v>2930</v>
      </c>
      <c r="M18" s="13">
        <f>'ежедн дни 5 '!M18*5</f>
        <v>3665</v>
      </c>
      <c r="N18" s="13">
        <f>'ежедн дни 5 '!N18*5</f>
        <v>4400</v>
      </c>
      <c r="O18" s="13">
        <f>'ежедн дни 5 '!O18*5</f>
        <v>5130</v>
      </c>
      <c r="P18" s="13">
        <f>'ежедн дни 5 '!P18*5</f>
        <v>5865</v>
      </c>
      <c r="Q18" s="13">
        <f>'ежедн дни 5 '!Q18*5</f>
        <v>6600</v>
      </c>
      <c r="R18" s="13">
        <f>'ежедн дни 5 '!R18*5</f>
        <v>7330</v>
      </c>
      <c r="S18" s="13">
        <f>'ежедн дни 5 '!S18*5</f>
        <v>8065</v>
      </c>
      <c r="T18" s="13">
        <f>'ежедн дни 5 '!T18*5</f>
        <v>8800</v>
      </c>
      <c r="U18" s="13">
        <f>'ежедн дни 5 '!U18*5</f>
        <v>9530</v>
      </c>
      <c r="V18" s="13">
        <f>'ежедн дни 5 '!V18*5</f>
        <v>10265</v>
      </c>
    </row>
    <row r="19" spans="1:22" ht="19.5" customHeight="1">
      <c r="A19" s="5"/>
      <c r="C19" s="9">
        <v>5</v>
      </c>
      <c r="D19" s="13">
        <f>'ежедн дни 5 '!D19*5</f>
        <v>3665</v>
      </c>
      <c r="E19" s="13">
        <f>'ежедн дни 5 '!E19*5</f>
        <v>2930</v>
      </c>
      <c r="F19" s="13">
        <f>'ежедн дни 5 '!F19*5</f>
        <v>2200</v>
      </c>
      <c r="G19" s="13">
        <f>'ежедн дни 5 '!G19*5</f>
        <v>1465</v>
      </c>
      <c r="H19" s="13">
        <f>'ежедн дни 5 '!H19*5</f>
        <v>730</v>
      </c>
      <c r="I19" s="12">
        <f>'ежедн дни 5 '!I19*5</f>
        <v>730</v>
      </c>
      <c r="J19" s="13">
        <f>'ежедн дни 5 '!J19*5</f>
        <v>730</v>
      </c>
      <c r="K19" s="13">
        <f>'ежедн дни 5 '!K19*5</f>
        <v>1465</v>
      </c>
      <c r="L19" s="13">
        <f>'ежедн дни 5 '!L19*5</f>
        <v>2200</v>
      </c>
      <c r="M19" s="13">
        <f>'ежедн дни 5 '!M19*5</f>
        <v>2930</v>
      </c>
      <c r="N19" s="13">
        <f>'ежедн дни 5 '!N19*5</f>
        <v>3665</v>
      </c>
      <c r="O19" s="13">
        <f>'ежедн дни 5 '!O19*5</f>
        <v>4400</v>
      </c>
      <c r="P19" s="13">
        <f>'ежедн дни 5 '!P19*5</f>
        <v>5130</v>
      </c>
      <c r="Q19" s="13">
        <f>'ежедн дни 5 '!Q19*5</f>
        <v>5865</v>
      </c>
      <c r="R19" s="13">
        <f>'ежедн дни 5 '!R19*5</f>
        <v>6600</v>
      </c>
      <c r="S19" s="13">
        <f>'ежедн дни 5 '!S19*5</f>
        <v>7330</v>
      </c>
      <c r="T19" s="13">
        <f>'ежедн дни 5 '!T19*5</f>
        <v>8065</v>
      </c>
      <c r="U19" s="13">
        <f>'ежедн дни 5 '!U19*5</f>
        <v>8800</v>
      </c>
      <c r="V19" s="13">
        <f>'ежедн дни 5 '!V19*5</f>
        <v>9530</v>
      </c>
    </row>
    <row r="20" spans="1:22" ht="19.5" customHeight="1">
      <c r="A20" s="5"/>
      <c r="C20" s="9">
        <v>6</v>
      </c>
      <c r="D20" s="13">
        <f>'ежедн дни 5 '!D20*5</f>
        <v>4400</v>
      </c>
      <c r="E20" s="13">
        <f>'ежедн дни 5 '!E20*5</f>
        <v>3665</v>
      </c>
      <c r="F20" s="13">
        <f>'ежедн дни 5 '!F20*5</f>
        <v>2930</v>
      </c>
      <c r="G20" s="13">
        <f>'ежедн дни 5 '!G20*5</f>
        <v>2200</v>
      </c>
      <c r="H20" s="13">
        <f>'ежедн дни 5 '!H20*5</f>
        <v>1465</v>
      </c>
      <c r="I20" s="13">
        <f>'ежедн дни 5 '!I20*5</f>
        <v>730</v>
      </c>
      <c r="J20" s="12">
        <f>'ежедн дни 5 '!J20*5</f>
        <v>730</v>
      </c>
      <c r="K20" s="13">
        <f>'ежедн дни 5 '!K20*5</f>
        <v>730</v>
      </c>
      <c r="L20" s="13">
        <f>'ежедн дни 5 '!L20*5</f>
        <v>1465</v>
      </c>
      <c r="M20" s="13">
        <f>'ежедн дни 5 '!M20*5</f>
        <v>2200</v>
      </c>
      <c r="N20" s="13">
        <f>'ежедн дни 5 '!N20*5</f>
        <v>2930</v>
      </c>
      <c r="O20" s="13">
        <f>'ежедн дни 5 '!O20*5</f>
        <v>3665</v>
      </c>
      <c r="P20" s="13">
        <f>'ежедн дни 5 '!P20*5</f>
        <v>4400</v>
      </c>
      <c r="Q20" s="13">
        <f>'ежедн дни 5 '!Q20*5</f>
        <v>5130</v>
      </c>
      <c r="R20" s="13">
        <f>'ежедн дни 5 '!R20*5</f>
        <v>5865</v>
      </c>
      <c r="S20" s="13">
        <f>'ежедн дни 5 '!S20*5</f>
        <v>6600</v>
      </c>
      <c r="T20" s="13">
        <f>'ежедн дни 5 '!T20*5</f>
        <v>7330</v>
      </c>
      <c r="U20" s="13">
        <f>'ежедн дни 5 '!U20*5</f>
        <v>8065</v>
      </c>
      <c r="V20" s="13">
        <f>'ежедн дни 5 '!V20*5</f>
        <v>8800</v>
      </c>
    </row>
    <row r="21" spans="1:22" ht="19.5" customHeight="1">
      <c r="A21" s="5"/>
      <c r="C21" s="9">
        <v>7</v>
      </c>
      <c r="D21" s="13">
        <f>'ежедн дни 5 '!D21*5</f>
        <v>5130</v>
      </c>
      <c r="E21" s="13">
        <f>'ежедн дни 5 '!E21*5</f>
        <v>4400</v>
      </c>
      <c r="F21" s="13">
        <f>'ежедн дни 5 '!F21*5</f>
        <v>3665</v>
      </c>
      <c r="G21" s="13">
        <f>'ежедн дни 5 '!G21*5</f>
        <v>2930</v>
      </c>
      <c r="H21" s="13">
        <f>'ежедн дни 5 '!H21*5</f>
        <v>2200</v>
      </c>
      <c r="I21" s="13">
        <f>'ежедн дни 5 '!I21*5</f>
        <v>1465</v>
      </c>
      <c r="J21" s="13">
        <f>'ежедн дни 5 '!J21*5</f>
        <v>730</v>
      </c>
      <c r="K21" s="12">
        <f>'ежедн дни 5 '!K21*5</f>
        <v>730</v>
      </c>
      <c r="L21" s="13">
        <f>'ежедн дни 5 '!L21*5</f>
        <v>730</v>
      </c>
      <c r="M21" s="13">
        <f>'ежедн дни 5 '!M21*5</f>
        <v>1465</v>
      </c>
      <c r="N21" s="13">
        <f>'ежедн дни 5 '!N21*5</f>
        <v>2200</v>
      </c>
      <c r="O21" s="13">
        <f>'ежедн дни 5 '!O21*5</f>
        <v>2930</v>
      </c>
      <c r="P21" s="13">
        <f>'ежедн дни 5 '!P21*5</f>
        <v>3665</v>
      </c>
      <c r="Q21" s="13">
        <f>'ежедн дни 5 '!Q21*5</f>
        <v>4400</v>
      </c>
      <c r="R21" s="13">
        <f>'ежедн дни 5 '!R21*5</f>
        <v>5130</v>
      </c>
      <c r="S21" s="13">
        <f>'ежедн дни 5 '!S21*5</f>
        <v>5865</v>
      </c>
      <c r="T21" s="13">
        <f>'ежедн дни 5 '!T21*5</f>
        <v>6600</v>
      </c>
      <c r="U21" s="13">
        <f>'ежедн дни 5 '!U21*5</f>
        <v>7330</v>
      </c>
      <c r="V21" s="13">
        <f>'ежедн дни 5 '!V21*5</f>
        <v>8065</v>
      </c>
    </row>
    <row r="22" spans="1:22" ht="19.5" customHeight="1">
      <c r="A22" s="5"/>
      <c r="C22" s="9">
        <v>8</v>
      </c>
      <c r="D22" s="13">
        <f>'ежедн дни 5 '!D22*5</f>
        <v>5865</v>
      </c>
      <c r="E22" s="13">
        <f>'ежедн дни 5 '!E22*5</f>
        <v>5130</v>
      </c>
      <c r="F22" s="13">
        <f>'ежедн дни 5 '!F22*5</f>
        <v>4400</v>
      </c>
      <c r="G22" s="13">
        <f>'ежедн дни 5 '!G22*5</f>
        <v>3665</v>
      </c>
      <c r="H22" s="13">
        <f>'ежедн дни 5 '!H22*5</f>
        <v>2930</v>
      </c>
      <c r="I22" s="13">
        <f>'ежедн дни 5 '!I22*5</f>
        <v>2200</v>
      </c>
      <c r="J22" s="13">
        <f>'ежедн дни 5 '!J22*5</f>
        <v>1465</v>
      </c>
      <c r="K22" s="13">
        <f>'ежедн дни 5 '!K22*5</f>
        <v>730</v>
      </c>
      <c r="L22" s="12">
        <f>'ежедн дни 5 '!L22*5</f>
        <v>730</v>
      </c>
      <c r="M22" s="13">
        <f>'ежедн дни 5 '!M22*5</f>
        <v>730</v>
      </c>
      <c r="N22" s="13">
        <f>'ежедн дни 5 '!N22*5</f>
        <v>1465</v>
      </c>
      <c r="O22" s="13">
        <f>'ежедн дни 5 '!O22*5</f>
        <v>2200</v>
      </c>
      <c r="P22" s="13">
        <f>'ежедн дни 5 '!P22*5</f>
        <v>2930</v>
      </c>
      <c r="Q22" s="13">
        <f>'ежедн дни 5 '!Q22*5</f>
        <v>3665</v>
      </c>
      <c r="R22" s="13">
        <f>'ежедн дни 5 '!R22*5</f>
        <v>4400</v>
      </c>
      <c r="S22" s="13">
        <f>'ежедн дни 5 '!S22*5</f>
        <v>5130</v>
      </c>
      <c r="T22" s="13">
        <f>'ежедн дни 5 '!T22*5</f>
        <v>5865</v>
      </c>
      <c r="U22" s="13">
        <f>'ежедн дни 5 '!U22*5</f>
        <v>6600</v>
      </c>
      <c r="V22" s="13">
        <f>'ежедн дни 5 '!V22*5</f>
        <v>7330</v>
      </c>
    </row>
    <row r="23" spans="1:22" ht="19.5" customHeight="1">
      <c r="A23" s="5"/>
      <c r="C23" s="9">
        <v>9</v>
      </c>
      <c r="D23" s="13">
        <f>'ежедн дни 5 '!D23*5</f>
        <v>6600</v>
      </c>
      <c r="E23" s="13">
        <f>'ежедн дни 5 '!E23*5</f>
        <v>5865</v>
      </c>
      <c r="F23" s="13">
        <f>'ежедн дни 5 '!F23*5</f>
        <v>5130</v>
      </c>
      <c r="G23" s="13">
        <f>'ежедн дни 5 '!G23*5</f>
        <v>4400</v>
      </c>
      <c r="H23" s="13">
        <f>'ежедн дни 5 '!H23*5</f>
        <v>3665</v>
      </c>
      <c r="I23" s="13">
        <f>'ежедн дни 5 '!I23*5</f>
        <v>2930</v>
      </c>
      <c r="J23" s="13">
        <f>'ежедн дни 5 '!J23*5</f>
        <v>2200</v>
      </c>
      <c r="K23" s="13">
        <f>'ежедн дни 5 '!K23*5</f>
        <v>1465</v>
      </c>
      <c r="L23" s="13">
        <f>'ежедн дни 5 '!L23*5</f>
        <v>730</v>
      </c>
      <c r="M23" s="12">
        <f>'ежедн дни 5 '!M23*5</f>
        <v>730</v>
      </c>
      <c r="N23" s="13">
        <f>'ежедн дни 5 '!N23*5</f>
        <v>730</v>
      </c>
      <c r="O23" s="13">
        <f>'ежедн дни 5 '!O23*5</f>
        <v>1465</v>
      </c>
      <c r="P23" s="13">
        <f>'ежедн дни 5 '!P23*5</f>
        <v>2200</v>
      </c>
      <c r="Q23" s="13">
        <f>'ежедн дни 5 '!Q23*5</f>
        <v>2930</v>
      </c>
      <c r="R23" s="13">
        <f>'ежедн дни 5 '!R23*5</f>
        <v>3665</v>
      </c>
      <c r="S23" s="13">
        <f>'ежедн дни 5 '!S23*5</f>
        <v>4400</v>
      </c>
      <c r="T23" s="13">
        <f>'ежедн дни 5 '!T23*5</f>
        <v>5130</v>
      </c>
      <c r="U23" s="13">
        <f>'ежедн дни 5 '!U23*5</f>
        <v>5865</v>
      </c>
      <c r="V23" s="13">
        <f>'ежедн дни 5 '!V23*5</f>
        <v>6600</v>
      </c>
    </row>
    <row r="24" spans="1:22" ht="19.5" customHeight="1">
      <c r="A24" s="5"/>
      <c r="C24" s="9">
        <v>10</v>
      </c>
      <c r="D24" s="13">
        <f>'ежедн дни 5 '!D24*5</f>
        <v>7330</v>
      </c>
      <c r="E24" s="13">
        <f>'ежедн дни 5 '!E24*5</f>
        <v>6600</v>
      </c>
      <c r="F24" s="13">
        <f>'ежедн дни 5 '!F24*5</f>
        <v>5865</v>
      </c>
      <c r="G24" s="13">
        <f>'ежедн дни 5 '!G24*5</f>
        <v>5130</v>
      </c>
      <c r="H24" s="13">
        <f>'ежедн дни 5 '!H24*5</f>
        <v>4400</v>
      </c>
      <c r="I24" s="13">
        <f>'ежедн дни 5 '!I24*5</f>
        <v>3665</v>
      </c>
      <c r="J24" s="13">
        <f>'ежедн дни 5 '!J24*5</f>
        <v>2930</v>
      </c>
      <c r="K24" s="13">
        <f>'ежедн дни 5 '!K24*5</f>
        <v>2200</v>
      </c>
      <c r="L24" s="13">
        <f>'ежедн дни 5 '!L24*5</f>
        <v>1465</v>
      </c>
      <c r="M24" s="13">
        <f>'ежедн дни 5 '!M24*5</f>
        <v>730</v>
      </c>
      <c r="N24" s="12">
        <f>'ежедн дни 5 '!N24*5</f>
        <v>730</v>
      </c>
      <c r="O24" s="13">
        <f>'ежедн дни 5 '!O24*5</f>
        <v>730</v>
      </c>
      <c r="P24" s="13">
        <f>'ежедн дни 5 '!P24*5</f>
        <v>1465</v>
      </c>
      <c r="Q24" s="13">
        <f>'ежедн дни 5 '!Q24*5</f>
        <v>2200</v>
      </c>
      <c r="R24" s="13">
        <f>'ежедн дни 5 '!R24*5</f>
        <v>2930</v>
      </c>
      <c r="S24" s="13">
        <f>'ежедн дни 5 '!S24*5</f>
        <v>3665</v>
      </c>
      <c r="T24" s="13">
        <f>'ежедн дни 5 '!T24*5</f>
        <v>4400</v>
      </c>
      <c r="U24" s="13">
        <f>'ежедн дни 5 '!U24*5</f>
        <v>5130</v>
      </c>
      <c r="V24" s="13">
        <f>'ежедн дни 5 '!V24*5</f>
        <v>5865</v>
      </c>
    </row>
    <row r="25" spans="1:22" ht="19.5" customHeight="1">
      <c r="A25" s="5"/>
      <c r="C25" s="9">
        <v>11</v>
      </c>
      <c r="D25" s="13">
        <f>'ежедн дни 5 '!D25*5</f>
        <v>8065</v>
      </c>
      <c r="E25" s="13">
        <f>'ежедн дни 5 '!E25*5</f>
        <v>7330</v>
      </c>
      <c r="F25" s="13">
        <f>'ежедн дни 5 '!F25*5</f>
        <v>6600</v>
      </c>
      <c r="G25" s="13">
        <f>'ежедн дни 5 '!G25*5</f>
        <v>5865</v>
      </c>
      <c r="H25" s="13">
        <f>'ежедн дни 5 '!H25*5</f>
        <v>5130</v>
      </c>
      <c r="I25" s="13">
        <f>'ежедн дни 5 '!I25*5</f>
        <v>4400</v>
      </c>
      <c r="J25" s="13">
        <f>'ежедн дни 5 '!J25*5</f>
        <v>3665</v>
      </c>
      <c r="K25" s="13">
        <f>'ежедн дни 5 '!K25*5</f>
        <v>2930</v>
      </c>
      <c r="L25" s="13">
        <f>'ежедн дни 5 '!L25*5</f>
        <v>2200</v>
      </c>
      <c r="M25" s="13">
        <f>'ежедн дни 5 '!M25*5</f>
        <v>1465</v>
      </c>
      <c r="N25" s="13">
        <f>'ежедн дни 5 '!N25*5</f>
        <v>730</v>
      </c>
      <c r="O25" s="12">
        <f>'ежедн дни 5 '!O25*5</f>
        <v>730</v>
      </c>
      <c r="P25" s="13">
        <f>'ежедн дни 5 '!P25*5</f>
        <v>730</v>
      </c>
      <c r="Q25" s="13">
        <f>'ежедн дни 5 '!Q25*5</f>
        <v>1465</v>
      </c>
      <c r="R25" s="13">
        <f>'ежедн дни 5 '!R25*5</f>
        <v>2200</v>
      </c>
      <c r="S25" s="13">
        <f>'ежедн дни 5 '!S25*5</f>
        <v>2930</v>
      </c>
      <c r="T25" s="13">
        <f>'ежедн дни 5 '!T25*5</f>
        <v>3665</v>
      </c>
      <c r="U25" s="13">
        <f>'ежедн дни 5 '!U25*5</f>
        <v>4400</v>
      </c>
      <c r="V25" s="13">
        <f>'ежедн дни 5 '!V25*5</f>
        <v>5130</v>
      </c>
    </row>
    <row r="26" spans="1:22" ht="19.5" customHeight="1">
      <c r="A26" s="5"/>
      <c r="C26" s="9">
        <v>12</v>
      </c>
      <c r="D26" s="13">
        <f>'ежедн дни 5 '!D26*5</f>
        <v>8800</v>
      </c>
      <c r="E26" s="13">
        <f>'ежедн дни 5 '!E26*5</f>
        <v>8065</v>
      </c>
      <c r="F26" s="13">
        <f>'ежедн дни 5 '!F26*5</f>
        <v>7330</v>
      </c>
      <c r="G26" s="13">
        <f>'ежедн дни 5 '!G26*5</f>
        <v>6600</v>
      </c>
      <c r="H26" s="13">
        <f>'ежедн дни 5 '!H26*5</f>
        <v>5865</v>
      </c>
      <c r="I26" s="13">
        <f>'ежедн дни 5 '!I26*5</f>
        <v>5130</v>
      </c>
      <c r="J26" s="13">
        <f>'ежедн дни 5 '!J26*5</f>
        <v>4400</v>
      </c>
      <c r="K26" s="13">
        <f>'ежедн дни 5 '!K26*5</f>
        <v>3665</v>
      </c>
      <c r="L26" s="13">
        <f>'ежедн дни 5 '!L26*5</f>
        <v>2930</v>
      </c>
      <c r="M26" s="13">
        <f>'ежедн дни 5 '!M26*5</f>
        <v>2200</v>
      </c>
      <c r="N26" s="13">
        <f>'ежедн дни 5 '!N26*5</f>
        <v>1465</v>
      </c>
      <c r="O26" s="13">
        <f>'ежедн дни 5 '!O26*5</f>
        <v>730</v>
      </c>
      <c r="P26" s="12">
        <f>'ежедн дни 5 '!P26*5</f>
        <v>730</v>
      </c>
      <c r="Q26" s="13">
        <f>'ежедн дни 5 '!Q26*5</f>
        <v>730</v>
      </c>
      <c r="R26" s="13">
        <f>'ежедн дни 5 '!R26*5</f>
        <v>1465</v>
      </c>
      <c r="S26" s="13">
        <f>'ежедн дни 5 '!S26*5</f>
        <v>2200</v>
      </c>
      <c r="T26" s="13">
        <f>'ежедн дни 5 '!T26*5</f>
        <v>2930</v>
      </c>
      <c r="U26" s="13">
        <f>'ежедн дни 5 '!U26*5</f>
        <v>3665</v>
      </c>
      <c r="V26" s="13">
        <f>'ежедн дни 5 '!V26*5</f>
        <v>4400</v>
      </c>
    </row>
    <row r="27" spans="1:22" ht="19.5" customHeight="1">
      <c r="A27" s="5"/>
      <c r="C27" s="9">
        <v>13</v>
      </c>
      <c r="D27" s="13">
        <f>'ежедн дни 5 '!D27*5</f>
        <v>9530</v>
      </c>
      <c r="E27" s="13">
        <f>'ежедн дни 5 '!E27*5</f>
        <v>8800</v>
      </c>
      <c r="F27" s="13">
        <f>'ежедн дни 5 '!F27*5</f>
        <v>8065</v>
      </c>
      <c r="G27" s="13">
        <f>'ежедн дни 5 '!G27*5</f>
        <v>7330</v>
      </c>
      <c r="H27" s="13">
        <f>'ежедн дни 5 '!H27*5</f>
        <v>6600</v>
      </c>
      <c r="I27" s="13">
        <f>'ежедн дни 5 '!I27*5</f>
        <v>5865</v>
      </c>
      <c r="J27" s="13">
        <f>'ежедн дни 5 '!J27*5</f>
        <v>5130</v>
      </c>
      <c r="K27" s="13">
        <f>'ежедн дни 5 '!K27*5</f>
        <v>4400</v>
      </c>
      <c r="L27" s="13">
        <f>'ежедн дни 5 '!L27*5</f>
        <v>3665</v>
      </c>
      <c r="M27" s="13">
        <f>'ежедн дни 5 '!M27*5</f>
        <v>2930</v>
      </c>
      <c r="N27" s="13">
        <f>'ежедн дни 5 '!N27*5</f>
        <v>2200</v>
      </c>
      <c r="O27" s="13">
        <f>'ежедн дни 5 '!O27*5</f>
        <v>1465</v>
      </c>
      <c r="P27" s="13">
        <f>'ежедн дни 5 '!P27*5</f>
        <v>730</v>
      </c>
      <c r="Q27" s="12">
        <f>'ежедн дни 5 '!Q27*5</f>
        <v>730</v>
      </c>
      <c r="R27" s="13">
        <f>'ежедн дни 5 '!R27*5</f>
        <v>730</v>
      </c>
      <c r="S27" s="13">
        <f>'ежедн дни 5 '!S27*5</f>
        <v>1465</v>
      </c>
      <c r="T27" s="13">
        <f>'ежедн дни 5 '!T27*5</f>
        <v>2200</v>
      </c>
      <c r="U27" s="13">
        <f>'ежедн дни 5 '!U27*5</f>
        <v>2930</v>
      </c>
      <c r="V27" s="13">
        <f>'ежедн дни 5 '!V27*5</f>
        <v>3665</v>
      </c>
    </row>
    <row r="28" spans="1:22" ht="19.5" customHeight="1">
      <c r="A28" s="5"/>
      <c r="C28" s="9">
        <v>14</v>
      </c>
      <c r="D28" s="13">
        <f>'ежедн дни 5 '!D28*5</f>
        <v>10265</v>
      </c>
      <c r="E28" s="13">
        <f>'ежедн дни 5 '!E28*5</f>
        <v>9530</v>
      </c>
      <c r="F28" s="13">
        <f>'ежедн дни 5 '!F28*5</f>
        <v>8800</v>
      </c>
      <c r="G28" s="13">
        <f>'ежедн дни 5 '!G28*5</f>
        <v>8065</v>
      </c>
      <c r="H28" s="13">
        <f>'ежедн дни 5 '!H28*5</f>
        <v>7330</v>
      </c>
      <c r="I28" s="13">
        <f>'ежедн дни 5 '!I28*5</f>
        <v>6600</v>
      </c>
      <c r="J28" s="13">
        <f>'ежедн дни 5 '!J28*5</f>
        <v>5865</v>
      </c>
      <c r="K28" s="13">
        <f>'ежедн дни 5 '!K28*5</f>
        <v>5130</v>
      </c>
      <c r="L28" s="13">
        <f>'ежедн дни 5 '!L28*5</f>
        <v>4400</v>
      </c>
      <c r="M28" s="13">
        <f>'ежедн дни 5 '!M28*5</f>
        <v>3665</v>
      </c>
      <c r="N28" s="13">
        <f>'ежедн дни 5 '!N28*5</f>
        <v>2930</v>
      </c>
      <c r="O28" s="13">
        <f>'ежедн дни 5 '!O28*5</f>
        <v>2200</v>
      </c>
      <c r="P28" s="13">
        <f>'ежедн дни 5 '!P28*5</f>
        <v>1465</v>
      </c>
      <c r="Q28" s="13">
        <f>'ежедн дни 5 '!Q28*5</f>
        <v>730</v>
      </c>
      <c r="R28" s="12">
        <f>'ежедн дни 5 '!R28*5</f>
        <v>730</v>
      </c>
      <c r="S28" s="13">
        <f>'ежедн дни 5 '!S28*5</f>
        <v>730</v>
      </c>
      <c r="T28" s="13">
        <f>'ежедн дни 5 '!T28*5</f>
        <v>1465</v>
      </c>
      <c r="U28" s="13">
        <f>'ежедн дни 5 '!U28*5</f>
        <v>2200</v>
      </c>
      <c r="V28" s="13">
        <f>'ежедн дни 5 '!V28*5</f>
        <v>2930</v>
      </c>
    </row>
    <row r="29" spans="1:22" ht="19.5" customHeight="1">
      <c r="A29" s="5"/>
      <c r="C29" s="9">
        <v>15</v>
      </c>
      <c r="D29" s="13">
        <f>'ежедн дни 5 '!D29*5</f>
        <v>11000</v>
      </c>
      <c r="E29" s="13">
        <f>'ежедн дни 5 '!E29*5</f>
        <v>10265</v>
      </c>
      <c r="F29" s="13">
        <f>'ежедн дни 5 '!F29*5</f>
        <v>9530</v>
      </c>
      <c r="G29" s="13">
        <f>'ежедн дни 5 '!G29*5</f>
        <v>8800</v>
      </c>
      <c r="H29" s="13">
        <f>'ежедн дни 5 '!H29*5</f>
        <v>8065</v>
      </c>
      <c r="I29" s="13">
        <f>'ежедн дни 5 '!I29*5</f>
        <v>7330</v>
      </c>
      <c r="J29" s="13">
        <f>'ежедн дни 5 '!J29*5</f>
        <v>6600</v>
      </c>
      <c r="K29" s="13">
        <f>'ежедн дни 5 '!K29*5</f>
        <v>5865</v>
      </c>
      <c r="L29" s="13">
        <f>'ежедн дни 5 '!L29*5</f>
        <v>5130</v>
      </c>
      <c r="M29" s="13">
        <f>'ежедн дни 5 '!M29*5</f>
        <v>4400</v>
      </c>
      <c r="N29" s="13">
        <f>'ежедн дни 5 '!N29*5</f>
        <v>3665</v>
      </c>
      <c r="O29" s="13">
        <f>'ежедн дни 5 '!O29*5</f>
        <v>2930</v>
      </c>
      <c r="P29" s="13">
        <f>'ежедн дни 5 '!P29*5</f>
        <v>2200</v>
      </c>
      <c r="Q29" s="13">
        <f>'ежедн дни 5 '!Q29*5</f>
        <v>1465</v>
      </c>
      <c r="R29" s="13">
        <f>'ежедн дни 5 '!R29*5</f>
        <v>730</v>
      </c>
      <c r="S29" s="12">
        <f>'ежедн дни 5 '!S29*5</f>
        <v>730</v>
      </c>
      <c r="T29" s="13">
        <f>'ежедн дни 5 '!T29*5</f>
        <v>730</v>
      </c>
      <c r="U29" s="13">
        <f>'ежедн дни 5 '!U29*5</f>
        <v>1465</v>
      </c>
      <c r="V29" s="13">
        <f>'ежедн дни 5 '!V29*5</f>
        <v>2200</v>
      </c>
    </row>
    <row r="30" spans="1:22" ht="19.5" customHeight="1">
      <c r="A30" s="5"/>
      <c r="C30" s="9">
        <v>16</v>
      </c>
      <c r="D30" s="13">
        <f>'ежедн дни 5 '!D30*5</f>
        <v>11730</v>
      </c>
      <c r="E30" s="13">
        <f>'ежедн дни 5 '!E30*5</f>
        <v>11000</v>
      </c>
      <c r="F30" s="13">
        <f>'ежедн дни 5 '!F30*5</f>
        <v>10265</v>
      </c>
      <c r="G30" s="13">
        <f>'ежедн дни 5 '!G30*5</f>
        <v>9530</v>
      </c>
      <c r="H30" s="13">
        <f>'ежедн дни 5 '!H30*5</f>
        <v>8800</v>
      </c>
      <c r="I30" s="13">
        <f>'ежедн дни 5 '!I30*5</f>
        <v>8065</v>
      </c>
      <c r="J30" s="13">
        <f>'ежедн дни 5 '!J30*5</f>
        <v>7330</v>
      </c>
      <c r="K30" s="13">
        <f>'ежедн дни 5 '!K30*5</f>
        <v>6600</v>
      </c>
      <c r="L30" s="13">
        <f>'ежедн дни 5 '!L30*5</f>
        <v>5865</v>
      </c>
      <c r="M30" s="13">
        <f>'ежедн дни 5 '!M30*5</f>
        <v>5130</v>
      </c>
      <c r="N30" s="13">
        <f>'ежедн дни 5 '!N30*5</f>
        <v>4400</v>
      </c>
      <c r="O30" s="13">
        <f>'ежедн дни 5 '!O30*5</f>
        <v>3665</v>
      </c>
      <c r="P30" s="13">
        <f>'ежедн дни 5 '!P30*5</f>
        <v>2930</v>
      </c>
      <c r="Q30" s="13">
        <f>'ежедн дни 5 '!Q30*5</f>
        <v>2200</v>
      </c>
      <c r="R30" s="13">
        <f>'ежедн дни 5 '!R30*5</f>
        <v>1465</v>
      </c>
      <c r="S30" s="13">
        <f>'ежедн дни 5 '!S30*5</f>
        <v>730</v>
      </c>
      <c r="T30" s="12">
        <f>'ежедн дни 5 '!T30*5</f>
        <v>730</v>
      </c>
      <c r="U30" s="13">
        <f>'ежедн дни 5 '!U30*5</f>
        <v>730</v>
      </c>
      <c r="V30" s="13">
        <f>'ежедн дни 5 '!V30*5</f>
        <v>1465</v>
      </c>
    </row>
    <row r="31" spans="1:22" ht="19.5" customHeight="1">
      <c r="A31" s="5"/>
      <c r="C31" s="9">
        <v>17</v>
      </c>
      <c r="D31" s="13">
        <f>'ежедн дни 5 '!D31*5</f>
        <v>12465</v>
      </c>
      <c r="E31" s="13">
        <f>'ежедн дни 5 '!E31*5</f>
        <v>11730</v>
      </c>
      <c r="F31" s="13">
        <f>'ежедн дни 5 '!F31*5</f>
        <v>11000</v>
      </c>
      <c r="G31" s="13">
        <f>'ежедн дни 5 '!G31*5</f>
        <v>10265</v>
      </c>
      <c r="H31" s="13">
        <f>'ежедн дни 5 '!H31*5</f>
        <v>9530</v>
      </c>
      <c r="I31" s="13">
        <f>'ежедн дни 5 '!I31*5</f>
        <v>8800</v>
      </c>
      <c r="J31" s="13">
        <f>'ежедн дни 5 '!J31*5</f>
        <v>8065</v>
      </c>
      <c r="K31" s="13">
        <f>'ежедн дни 5 '!K31*5</f>
        <v>7330</v>
      </c>
      <c r="L31" s="13">
        <f>'ежедн дни 5 '!L31*5</f>
        <v>6600</v>
      </c>
      <c r="M31" s="13">
        <f>'ежедн дни 5 '!M31*5</f>
        <v>5865</v>
      </c>
      <c r="N31" s="13">
        <f>'ежедн дни 5 '!N31*5</f>
        <v>5130</v>
      </c>
      <c r="O31" s="13">
        <f>'ежедн дни 5 '!O31*5</f>
        <v>4400</v>
      </c>
      <c r="P31" s="13">
        <f>'ежедн дни 5 '!P31*5</f>
        <v>3665</v>
      </c>
      <c r="Q31" s="13">
        <f>'ежедн дни 5 '!Q31*5</f>
        <v>2930</v>
      </c>
      <c r="R31" s="13">
        <f>'ежедн дни 5 '!R31*5</f>
        <v>2200</v>
      </c>
      <c r="S31" s="13">
        <f>'ежедн дни 5 '!S31*5</f>
        <v>1465</v>
      </c>
      <c r="T31" s="13">
        <f>'ежедн дни 5 '!T31*5</f>
        <v>730</v>
      </c>
      <c r="U31" s="12">
        <f>'ежедн дни 5 '!U31*5</f>
        <v>730</v>
      </c>
      <c r="V31" s="13">
        <f>'ежедн дни 5 '!V31*5</f>
        <v>730</v>
      </c>
    </row>
    <row r="32" spans="1:22" ht="19.5" customHeight="1">
      <c r="A32" s="5"/>
      <c r="C32" s="9">
        <v>18</v>
      </c>
      <c r="D32" s="13">
        <f>'ежедн дни 5 '!D32*5</f>
        <v>13200</v>
      </c>
      <c r="E32" s="13">
        <f>'ежедн дни 5 '!E32*5</f>
        <v>12465</v>
      </c>
      <c r="F32" s="13">
        <f>'ежедн дни 5 '!F32*5</f>
        <v>11730</v>
      </c>
      <c r="G32" s="13">
        <f>'ежедн дни 5 '!G32*5</f>
        <v>11000</v>
      </c>
      <c r="H32" s="13">
        <f>'ежедн дни 5 '!H32*5</f>
        <v>10265</v>
      </c>
      <c r="I32" s="13">
        <f>'ежедн дни 5 '!I32*5</f>
        <v>9530</v>
      </c>
      <c r="J32" s="13">
        <f>'ежедн дни 5 '!J32*5</f>
        <v>8800</v>
      </c>
      <c r="K32" s="13">
        <f>'ежедн дни 5 '!K32*5</f>
        <v>8065</v>
      </c>
      <c r="L32" s="13">
        <f>'ежедн дни 5 '!L32*5</f>
        <v>7330</v>
      </c>
      <c r="M32" s="13">
        <f>'ежедн дни 5 '!M32*5</f>
        <v>6600</v>
      </c>
      <c r="N32" s="13">
        <f>'ежедн дни 5 '!N32*5</f>
        <v>5865</v>
      </c>
      <c r="O32" s="13">
        <f>'ежедн дни 5 '!O32*5</f>
        <v>5130</v>
      </c>
      <c r="P32" s="13">
        <f>'ежедн дни 5 '!P32*5</f>
        <v>4400</v>
      </c>
      <c r="Q32" s="13">
        <f>'ежедн дни 5 '!Q32*5</f>
        <v>3665</v>
      </c>
      <c r="R32" s="13">
        <f>'ежедн дни 5 '!R32*5</f>
        <v>2930</v>
      </c>
      <c r="S32" s="13">
        <f>'ежедн дни 5 '!S32*5</f>
        <v>2200</v>
      </c>
      <c r="T32" s="13">
        <f>'ежедн дни 5 '!T32*5</f>
        <v>1465</v>
      </c>
      <c r="U32" s="13">
        <f>'ежедн дни 5 '!U32*5</f>
        <v>730</v>
      </c>
      <c r="V32" s="12">
        <f>'ежедн дни 5 '!V32*5</f>
        <v>730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4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E1" zoomScale="110" zoomScaleSheetLayoutView="110" workbookViewId="0">
      <selection activeCell="F11" sqref="F11"/>
    </sheetView>
  </sheetViews>
  <sheetFormatPr defaultRowHeight="15"/>
  <cols>
    <col min="3" max="3" width="8.28515625" customWidth="1"/>
    <col min="4" max="10" width="12.42578125" bestFit="1" customWidth="1"/>
    <col min="11" max="15" width="11.28515625" bestFit="1" customWidth="1"/>
    <col min="16" max="20" width="12.5703125" customWidth="1"/>
    <col min="21" max="22" width="12.42578125" bestFit="1" customWidth="1"/>
  </cols>
  <sheetData>
    <row r="2" spans="1:22">
      <c r="T2" t="s">
        <v>0</v>
      </c>
    </row>
    <row r="3" spans="1:22">
      <c r="T3" t="s">
        <v>1</v>
      </c>
    </row>
    <row r="4" spans="1:22">
      <c r="T4" t="s">
        <v>2</v>
      </c>
    </row>
    <row r="5" spans="1:22">
      <c r="T5" t="s">
        <v>3</v>
      </c>
      <c r="V5" t="s">
        <v>4</v>
      </c>
    </row>
    <row r="6" spans="1:22">
      <c r="Q6" s="1"/>
      <c r="R6" s="1"/>
      <c r="T6" s="1"/>
      <c r="U6" s="1"/>
    </row>
    <row r="8" spans="1:22">
      <c r="F8" s="2" t="s">
        <v>30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63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ROUNDDOWN([1]полн!D14*50,0)</f>
        <v>880</v>
      </c>
      <c r="E14" s="13">
        <f>ROUNDDOWN([1]полн!E14*50,0)</f>
        <v>880</v>
      </c>
      <c r="F14" s="13">
        <f>ROUNDDOWN([1]полн!F14*50,0)</f>
        <v>1760</v>
      </c>
      <c r="G14" s="13">
        <f>ROUNDDOWN([1]полн!G14*50,0)</f>
        <v>2640</v>
      </c>
      <c r="H14" s="13">
        <f>ROUNDDOWN([1]полн!H14*50,0)</f>
        <v>3520</v>
      </c>
      <c r="I14" s="13">
        <f>ROUNDDOWN([1]полн!I14*50,0)</f>
        <v>4400</v>
      </c>
      <c r="J14" s="13">
        <f>ROUNDDOWN([1]полн!J14*50,0)</f>
        <v>5280</v>
      </c>
      <c r="K14" s="13">
        <f>ROUNDDOWN([1]полн!K14*50,0)</f>
        <v>6160</v>
      </c>
      <c r="L14" s="13">
        <f>ROUNDDOWN([1]полн!L14*50,0)</f>
        <v>7040</v>
      </c>
      <c r="M14" s="13">
        <f>ROUNDDOWN([1]полн!M14*50,0)</f>
        <v>7920</v>
      </c>
      <c r="N14" s="13">
        <f>ROUNDDOWN([1]полн!N14*50,0)</f>
        <v>8800</v>
      </c>
      <c r="O14" s="13">
        <f>ROUNDDOWN([1]полн!O14*50,0)</f>
        <v>9680</v>
      </c>
      <c r="P14" s="13">
        <f>ROUNDDOWN([1]полн!P14*50,0)</f>
        <v>10560</v>
      </c>
      <c r="Q14" s="13">
        <f>ROUNDDOWN([1]полн!Q14*50,0)</f>
        <v>11440</v>
      </c>
      <c r="R14" s="13">
        <f>ROUNDDOWN([1]полн!R14*50,0)</f>
        <v>12320</v>
      </c>
      <c r="S14" s="13">
        <f>ROUNDDOWN([1]полн!S14*50,0)</f>
        <v>13200</v>
      </c>
      <c r="T14" s="13">
        <f>ROUNDDOWN([1]полн!T14*50,0)</f>
        <v>14080</v>
      </c>
      <c r="U14" s="13">
        <f>ROUNDDOWN([1]полн!U14*50,0)</f>
        <v>14960</v>
      </c>
      <c r="V14" s="13">
        <f>ROUNDDOWN([1]полн!V14*50,0)</f>
        <v>15840</v>
      </c>
    </row>
    <row r="15" spans="1:22" ht="19.5" customHeight="1">
      <c r="A15" s="5"/>
      <c r="C15" s="9">
        <v>1</v>
      </c>
      <c r="D15" s="13">
        <f>ROUNDDOWN([1]полн!D15*50,0)</f>
        <v>880</v>
      </c>
      <c r="E15" s="12">
        <f>ROUNDDOWN([1]полн!E15*50,0)</f>
        <v>880</v>
      </c>
      <c r="F15" s="13">
        <f>ROUNDDOWN([1]полн!F15*50,0)</f>
        <v>880</v>
      </c>
      <c r="G15" s="13">
        <f>ROUNDDOWN([1]полн!G15*50,0)</f>
        <v>1760</v>
      </c>
      <c r="H15" s="13">
        <f>ROUNDDOWN([1]полн!H15*50,0)</f>
        <v>2640</v>
      </c>
      <c r="I15" s="13">
        <f>ROUNDDOWN([1]полн!I15*50,0)</f>
        <v>3520</v>
      </c>
      <c r="J15" s="13">
        <f>ROUNDDOWN([1]полн!J15*50,0)</f>
        <v>4400</v>
      </c>
      <c r="K15" s="13">
        <f>ROUNDDOWN([1]полн!K15*50,0)</f>
        <v>5280</v>
      </c>
      <c r="L15" s="13">
        <f>ROUNDDOWN([1]полн!L15*50,0)</f>
        <v>6160</v>
      </c>
      <c r="M15" s="13">
        <f>ROUNDDOWN([1]полн!M15*50,0)</f>
        <v>7040</v>
      </c>
      <c r="N15" s="13">
        <f>ROUNDDOWN([1]полн!N15*50,0)</f>
        <v>7920</v>
      </c>
      <c r="O15" s="13">
        <f>ROUNDDOWN([1]полн!O15*50,0)</f>
        <v>8800</v>
      </c>
      <c r="P15" s="13">
        <f>ROUNDDOWN([1]полн!P15*50,0)</f>
        <v>9680</v>
      </c>
      <c r="Q15" s="13">
        <f>ROUNDDOWN([1]полн!Q15*50,0)</f>
        <v>10560</v>
      </c>
      <c r="R15" s="13">
        <f>ROUNDDOWN([1]полн!R15*50,0)</f>
        <v>11440</v>
      </c>
      <c r="S15" s="13">
        <f>ROUNDDOWN([1]полн!S15*50,0)</f>
        <v>12320</v>
      </c>
      <c r="T15" s="13">
        <f>ROUNDDOWN([1]полн!T15*50,0)</f>
        <v>13200</v>
      </c>
      <c r="U15" s="13">
        <f>ROUNDDOWN([1]полн!U15*50,0)</f>
        <v>14080</v>
      </c>
      <c r="V15" s="13">
        <f>ROUNDDOWN([1]полн!V15*50,0)</f>
        <v>14960</v>
      </c>
    </row>
    <row r="16" spans="1:22" ht="19.5" customHeight="1">
      <c r="A16" s="5"/>
      <c r="C16" s="9">
        <v>2</v>
      </c>
      <c r="D16" s="13">
        <f>ROUNDDOWN([1]полн!D16*50,0)</f>
        <v>1760</v>
      </c>
      <c r="E16" s="13">
        <f>ROUNDDOWN([1]полн!E16*50,0)</f>
        <v>880</v>
      </c>
      <c r="F16" s="12">
        <f>ROUNDDOWN([1]полн!F16*50,0)</f>
        <v>880</v>
      </c>
      <c r="G16" s="13">
        <f>ROUNDDOWN([1]полн!G16*50,0)</f>
        <v>880</v>
      </c>
      <c r="H16" s="13">
        <f>ROUNDDOWN([1]полн!H16*50,0)</f>
        <v>1760</v>
      </c>
      <c r="I16" s="13">
        <f>ROUNDDOWN([1]полн!I16*50,0)</f>
        <v>2640</v>
      </c>
      <c r="J16" s="13">
        <f>ROUNDDOWN([1]полн!J16*50,0)</f>
        <v>3520</v>
      </c>
      <c r="K16" s="13">
        <f>ROUNDDOWN([1]полн!K16*50,0)</f>
        <v>4400</v>
      </c>
      <c r="L16" s="13">
        <f>ROUNDDOWN([1]полн!L16*50,0)</f>
        <v>5280</v>
      </c>
      <c r="M16" s="13">
        <f>ROUNDDOWN([1]полн!M16*50,0)</f>
        <v>6160</v>
      </c>
      <c r="N16" s="13">
        <f>ROUNDDOWN([1]полн!N16*50,0)</f>
        <v>7040</v>
      </c>
      <c r="O16" s="13">
        <f>ROUNDDOWN([1]полн!O16*50,0)</f>
        <v>7920</v>
      </c>
      <c r="P16" s="13">
        <f>ROUNDDOWN([1]полн!P16*50,0)</f>
        <v>8800</v>
      </c>
      <c r="Q16" s="13">
        <f>ROUNDDOWN([1]полн!Q16*50,0)</f>
        <v>9680</v>
      </c>
      <c r="R16" s="13">
        <f>ROUNDDOWN([1]полн!R16*50,0)</f>
        <v>10560</v>
      </c>
      <c r="S16" s="13">
        <f>ROUNDDOWN([1]полн!S16*50,0)</f>
        <v>11440</v>
      </c>
      <c r="T16" s="13">
        <f>ROUNDDOWN([1]полн!T16*50,0)</f>
        <v>12320</v>
      </c>
      <c r="U16" s="13">
        <f>ROUNDDOWN([1]полн!U16*50,0)</f>
        <v>13200</v>
      </c>
      <c r="V16" s="13">
        <f>ROUNDDOWN([1]полн!V16*50,0)</f>
        <v>14080</v>
      </c>
    </row>
    <row r="17" spans="1:22" ht="19.5" customHeight="1">
      <c r="A17" s="5"/>
      <c r="C17" s="9">
        <v>3</v>
      </c>
      <c r="D17" s="13">
        <f>ROUNDDOWN([1]полн!D17*50,0)</f>
        <v>2640</v>
      </c>
      <c r="E17" s="13">
        <f>ROUNDDOWN([1]полн!E17*50,0)</f>
        <v>1760</v>
      </c>
      <c r="F17" s="13">
        <f>ROUNDDOWN([1]полн!F17*50,0)</f>
        <v>880</v>
      </c>
      <c r="G17" s="12">
        <f>ROUNDDOWN([1]полн!G17*50,0)</f>
        <v>880</v>
      </c>
      <c r="H17" s="13">
        <f>ROUNDDOWN([1]полн!H17*50,0)</f>
        <v>880</v>
      </c>
      <c r="I17" s="13">
        <f>ROUNDDOWN([1]полн!I17*50,0)</f>
        <v>1760</v>
      </c>
      <c r="J17" s="13">
        <f>ROUNDDOWN([1]полн!J17*50,0)</f>
        <v>2640</v>
      </c>
      <c r="K17" s="13">
        <f>ROUNDDOWN([1]полн!K17*50,0)</f>
        <v>3520</v>
      </c>
      <c r="L17" s="13">
        <f>ROUNDDOWN([1]полн!L17*50,0)</f>
        <v>4400</v>
      </c>
      <c r="M17" s="13">
        <f>ROUNDDOWN([1]полн!M17*50,0)</f>
        <v>5280</v>
      </c>
      <c r="N17" s="13">
        <f>ROUNDDOWN([1]полн!N17*50,0)</f>
        <v>6160</v>
      </c>
      <c r="O17" s="13">
        <f>ROUNDDOWN([1]полн!O17*50,0)</f>
        <v>7040</v>
      </c>
      <c r="P17" s="13">
        <f>ROUNDDOWN([1]полн!P17*50,0)</f>
        <v>7920</v>
      </c>
      <c r="Q17" s="13">
        <f>ROUNDDOWN([1]полн!Q17*50,0)</f>
        <v>8800</v>
      </c>
      <c r="R17" s="13">
        <f>ROUNDDOWN([1]полн!R17*50,0)</f>
        <v>9680</v>
      </c>
      <c r="S17" s="13">
        <f>ROUNDDOWN([1]полн!S17*50,0)</f>
        <v>10560</v>
      </c>
      <c r="T17" s="13">
        <f>ROUNDDOWN([1]полн!T17*50,0)</f>
        <v>11440</v>
      </c>
      <c r="U17" s="13">
        <f>ROUNDDOWN([1]полн!U17*50,0)</f>
        <v>12320</v>
      </c>
      <c r="V17" s="13">
        <f>ROUNDDOWN([1]полн!V17*50,0)</f>
        <v>13200</v>
      </c>
    </row>
    <row r="18" spans="1:22" ht="19.5" customHeight="1">
      <c r="A18" s="5"/>
      <c r="C18" s="9">
        <v>4</v>
      </c>
      <c r="D18" s="13">
        <f>ROUNDDOWN([1]полн!D18*50,0)</f>
        <v>3520</v>
      </c>
      <c r="E18" s="13">
        <f>ROUNDDOWN([1]полн!E18*50,0)</f>
        <v>2640</v>
      </c>
      <c r="F18" s="13">
        <f>ROUNDDOWN([1]полн!F18*50,0)</f>
        <v>1760</v>
      </c>
      <c r="G18" s="13">
        <f>ROUNDDOWN([1]полн!G18*50,0)</f>
        <v>880</v>
      </c>
      <c r="H18" s="12">
        <f>ROUNDDOWN([1]полн!H18*50,0)</f>
        <v>880</v>
      </c>
      <c r="I18" s="13">
        <f>ROUNDDOWN([1]полн!I18*50,0)</f>
        <v>880</v>
      </c>
      <c r="J18" s="13">
        <f>ROUNDDOWN([1]полн!J18*50,0)</f>
        <v>1760</v>
      </c>
      <c r="K18" s="13">
        <f>ROUNDDOWN([1]полн!K18*50,0)</f>
        <v>2640</v>
      </c>
      <c r="L18" s="13">
        <f>ROUNDDOWN([1]полн!L18*50,0)</f>
        <v>3520</v>
      </c>
      <c r="M18" s="13">
        <f>ROUNDDOWN([1]полн!M18*50,0)</f>
        <v>4400</v>
      </c>
      <c r="N18" s="13">
        <f>ROUNDDOWN([1]полн!N18*50,0)</f>
        <v>5280</v>
      </c>
      <c r="O18" s="13">
        <f>ROUNDDOWN([1]полн!O18*50,0)</f>
        <v>6160</v>
      </c>
      <c r="P18" s="13">
        <f>ROUNDDOWN([1]полн!P18*50,0)</f>
        <v>7040</v>
      </c>
      <c r="Q18" s="13">
        <f>ROUNDDOWN([1]полн!Q18*50,0)</f>
        <v>7920</v>
      </c>
      <c r="R18" s="13">
        <f>ROUNDDOWN([1]полн!R18*50,0)</f>
        <v>8800</v>
      </c>
      <c r="S18" s="13">
        <f>ROUNDDOWN([1]полн!S18*50,0)</f>
        <v>9680</v>
      </c>
      <c r="T18" s="13">
        <f>ROUNDDOWN([1]полн!T18*50,0)</f>
        <v>10560</v>
      </c>
      <c r="U18" s="13">
        <f>ROUNDDOWN([1]полн!U18*50,0)</f>
        <v>11440</v>
      </c>
      <c r="V18" s="13">
        <f>ROUNDDOWN([1]полн!V18*50,0)</f>
        <v>12320</v>
      </c>
    </row>
    <row r="19" spans="1:22" ht="19.5" customHeight="1">
      <c r="A19" s="5"/>
      <c r="C19" s="9">
        <v>5</v>
      </c>
      <c r="D19" s="13">
        <f>ROUNDDOWN([1]полн!D19*50,0)</f>
        <v>4400</v>
      </c>
      <c r="E19" s="13">
        <f>ROUNDDOWN([1]полн!E19*50,0)</f>
        <v>3520</v>
      </c>
      <c r="F19" s="13">
        <f>ROUNDDOWN([1]полн!F19*50,0)</f>
        <v>2640</v>
      </c>
      <c r="G19" s="13">
        <f>ROUNDDOWN([1]полн!G19*50,0)</f>
        <v>1760</v>
      </c>
      <c r="H19" s="13">
        <f>ROUNDDOWN([1]полн!H19*50,0)</f>
        <v>880</v>
      </c>
      <c r="I19" s="12">
        <f>ROUNDDOWN([1]полн!I19*50,0)</f>
        <v>880</v>
      </c>
      <c r="J19" s="13">
        <f>ROUNDDOWN([1]полн!J19*50,0)</f>
        <v>880</v>
      </c>
      <c r="K19" s="13">
        <f>ROUNDDOWN([1]полн!K19*50,0)</f>
        <v>1760</v>
      </c>
      <c r="L19" s="13">
        <f>ROUNDDOWN([1]полн!L19*50,0)</f>
        <v>2640</v>
      </c>
      <c r="M19" s="13">
        <f>ROUNDDOWN([1]полн!M19*50,0)</f>
        <v>3520</v>
      </c>
      <c r="N19" s="13">
        <f>ROUNDDOWN([1]полн!N19*50,0)</f>
        <v>4400</v>
      </c>
      <c r="O19" s="13">
        <f>ROUNDDOWN([1]полн!O19*50,0)</f>
        <v>5280</v>
      </c>
      <c r="P19" s="13">
        <f>ROUNDDOWN([1]полн!P19*50,0)</f>
        <v>6160</v>
      </c>
      <c r="Q19" s="13">
        <f>ROUNDDOWN([1]полн!Q19*50,0)</f>
        <v>7040</v>
      </c>
      <c r="R19" s="13">
        <f>ROUNDDOWN([1]полн!R19*50,0)</f>
        <v>7920</v>
      </c>
      <c r="S19" s="13">
        <f>ROUNDDOWN([1]полн!S19*50,0)</f>
        <v>8800</v>
      </c>
      <c r="T19" s="13">
        <f>ROUNDDOWN([1]полн!T19*50,0)</f>
        <v>9680</v>
      </c>
      <c r="U19" s="13">
        <f>ROUNDDOWN([1]полн!U19*50,0)</f>
        <v>10560</v>
      </c>
      <c r="V19" s="13">
        <f>ROUNDDOWN([1]полн!V19*50,0)</f>
        <v>11440</v>
      </c>
    </row>
    <row r="20" spans="1:22" ht="19.5" customHeight="1">
      <c r="A20" s="5"/>
      <c r="C20" s="9">
        <v>6</v>
      </c>
      <c r="D20" s="13">
        <f>ROUNDDOWN([1]полн!D20*50,0)</f>
        <v>5280</v>
      </c>
      <c r="E20" s="13">
        <f>ROUNDDOWN([1]полн!E20*50,0)</f>
        <v>4400</v>
      </c>
      <c r="F20" s="13">
        <f>ROUNDDOWN([1]полн!F20*50,0)</f>
        <v>3520</v>
      </c>
      <c r="G20" s="13">
        <f>ROUNDDOWN([1]полн!G20*50,0)</f>
        <v>2640</v>
      </c>
      <c r="H20" s="13">
        <f>ROUNDDOWN([1]полн!H20*50,0)</f>
        <v>1760</v>
      </c>
      <c r="I20" s="13">
        <f>ROUNDDOWN([1]полн!I20*50,0)</f>
        <v>880</v>
      </c>
      <c r="J20" s="12">
        <f>ROUNDDOWN([1]полн!J20*50,0)</f>
        <v>880</v>
      </c>
      <c r="K20" s="13">
        <f>ROUNDDOWN([1]полн!K20*50,0)</f>
        <v>880</v>
      </c>
      <c r="L20" s="13">
        <f>ROUNDDOWN([1]полн!L20*50,0)</f>
        <v>1760</v>
      </c>
      <c r="M20" s="13">
        <f>ROUNDDOWN([1]полн!M20*50,0)</f>
        <v>2640</v>
      </c>
      <c r="N20" s="13">
        <f>ROUNDDOWN([1]полн!N20*50,0)</f>
        <v>3520</v>
      </c>
      <c r="O20" s="13">
        <f>ROUNDDOWN([1]полн!O20*50,0)</f>
        <v>4400</v>
      </c>
      <c r="P20" s="13">
        <f>ROUNDDOWN([1]полн!P20*50,0)</f>
        <v>5280</v>
      </c>
      <c r="Q20" s="13">
        <f>ROUNDDOWN([1]полн!Q20*50,0)</f>
        <v>6160</v>
      </c>
      <c r="R20" s="13">
        <f>ROUNDDOWN([1]полн!R20*50,0)</f>
        <v>7040</v>
      </c>
      <c r="S20" s="13">
        <f>ROUNDDOWN([1]полн!S20*50,0)</f>
        <v>7920</v>
      </c>
      <c r="T20" s="13">
        <f>ROUNDDOWN([1]полн!T20*50,0)</f>
        <v>8800</v>
      </c>
      <c r="U20" s="13">
        <f>ROUNDDOWN([1]полн!U20*50,0)</f>
        <v>9680</v>
      </c>
      <c r="V20" s="13">
        <f>ROUNDDOWN([1]полн!V20*50,0)</f>
        <v>10560</v>
      </c>
    </row>
    <row r="21" spans="1:22" ht="19.5" customHeight="1">
      <c r="A21" s="5"/>
      <c r="C21" s="9">
        <v>7</v>
      </c>
      <c r="D21" s="13">
        <f>ROUNDDOWN([1]полн!D21*50,0)</f>
        <v>6160</v>
      </c>
      <c r="E21" s="13">
        <f>ROUNDDOWN([1]полн!E21*50,0)</f>
        <v>5280</v>
      </c>
      <c r="F21" s="13">
        <f>ROUNDDOWN([1]полн!F21*50,0)</f>
        <v>4400</v>
      </c>
      <c r="G21" s="13">
        <f>ROUNDDOWN([1]полн!G21*50,0)</f>
        <v>3520</v>
      </c>
      <c r="H21" s="13">
        <f>ROUNDDOWN([1]полн!H21*50,0)</f>
        <v>2640</v>
      </c>
      <c r="I21" s="13">
        <f>ROUNDDOWN([1]полн!I21*50,0)</f>
        <v>1760</v>
      </c>
      <c r="J21" s="13">
        <f>ROUNDDOWN([1]полн!J21*50,0)</f>
        <v>880</v>
      </c>
      <c r="K21" s="12">
        <f>ROUNDDOWN([1]полн!K21*50,0)</f>
        <v>880</v>
      </c>
      <c r="L21" s="13">
        <f>ROUNDDOWN([1]полн!L21*50,0)</f>
        <v>880</v>
      </c>
      <c r="M21" s="13">
        <f>ROUNDDOWN([1]полн!M21*50,0)</f>
        <v>1760</v>
      </c>
      <c r="N21" s="13">
        <f>ROUNDDOWN([1]полн!N21*50,0)</f>
        <v>2640</v>
      </c>
      <c r="O21" s="13">
        <f>ROUNDDOWN([1]полн!O21*50,0)</f>
        <v>3520</v>
      </c>
      <c r="P21" s="13">
        <f>ROUNDDOWN([1]полн!P21*50,0)</f>
        <v>4400</v>
      </c>
      <c r="Q21" s="13">
        <f>ROUNDDOWN([1]полн!Q21*50,0)</f>
        <v>5280</v>
      </c>
      <c r="R21" s="13">
        <f>ROUNDDOWN([1]полн!R21*50,0)</f>
        <v>6160</v>
      </c>
      <c r="S21" s="13">
        <f>ROUNDDOWN([1]полн!S21*50,0)</f>
        <v>7040</v>
      </c>
      <c r="T21" s="13">
        <f>ROUNDDOWN([1]полн!T21*50,0)</f>
        <v>7920</v>
      </c>
      <c r="U21" s="13">
        <f>ROUNDDOWN([1]полн!U21*50,0)</f>
        <v>8800</v>
      </c>
      <c r="V21" s="13">
        <f>ROUNDDOWN([1]полн!V21*50,0)</f>
        <v>9680</v>
      </c>
    </row>
    <row r="22" spans="1:22" ht="19.5" customHeight="1">
      <c r="A22" s="5"/>
      <c r="C22" s="9">
        <v>8</v>
      </c>
      <c r="D22" s="13">
        <f>ROUNDDOWN([1]полн!D22*50,0)</f>
        <v>7040</v>
      </c>
      <c r="E22" s="13">
        <f>ROUNDDOWN([1]полн!E22*50,0)</f>
        <v>6160</v>
      </c>
      <c r="F22" s="13">
        <f>ROUNDDOWN([1]полн!F22*50,0)</f>
        <v>5280</v>
      </c>
      <c r="G22" s="13">
        <f>ROUNDDOWN([1]полн!G22*50,0)</f>
        <v>4400</v>
      </c>
      <c r="H22" s="13">
        <f>ROUNDDOWN([1]полн!H22*50,0)</f>
        <v>3520</v>
      </c>
      <c r="I22" s="13">
        <f>ROUNDDOWN([1]полн!I22*50,0)</f>
        <v>2640</v>
      </c>
      <c r="J22" s="13">
        <f>ROUNDDOWN([1]полн!J22*50,0)</f>
        <v>1760</v>
      </c>
      <c r="K22" s="13">
        <f>ROUNDDOWN([1]полн!K22*50,0)</f>
        <v>880</v>
      </c>
      <c r="L22" s="12">
        <f>ROUNDDOWN([1]полн!L22*50,0)</f>
        <v>880</v>
      </c>
      <c r="M22" s="13">
        <f>ROUNDDOWN([1]полн!M22*50,0)</f>
        <v>880</v>
      </c>
      <c r="N22" s="13">
        <f>ROUNDDOWN([1]полн!N22*50,0)</f>
        <v>1760</v>
      </c>
      <c r="O22" s="13">
        <f>ROUNDDOWN([1]полн!O22*50,0)</f>
        <v>2640</v>
      </c>
      <c r="P22" s="13">
        <f>ROUNDDOWN([1]полн!P22*50,0)</f>
        <v>3520</v>
      </c>
      <c r="Q22" s="13">
        <f>ROUNDDOWN([1]полн!Q22*50,0)</f>
        <v>4400</v>
      </c>
      <c r="R22" s="13">
        <f>ROUNDDOWN([1]полн!R22*50,0)</f>
        <v>5280</v>
      </c>
      <c r="S22" s="13">
        <f>ROUNDDOWN([1]полн!S22*50,0)</f>
        <v>6160</v>
      </c>
      <c r="T22" s="13">
        <f>ROUNDDOWN([1]полн!T22*50,0)</f>
        <v>7040</v>
      </c>
      <c r="U22" s="13">
        <f>ROUNDDOWN([1]полн!U22*50,0)</f>
        <v>7920</v>
      </c>
      <c r="V22" s="13">
        <f>ROUNDDOWN([1]полн!V22*50,0)</f>
        <v>8800</v>
      </c>
    </row>
    <row r="23" spans="1:22" ht="19.5" customHeight="1">
      <c r="A23" s="5"/>
      <c r="C23" s="9">
        <v>9</v>
      </c>
      <c r="D23" s="13">
        <f>ROUNDDOWN([1]полн!D23*50,0)</f>
        <v>7920</v>
      </c>
      <c r="E23" s="13">
        <f>ROUNDDOWN([1]полн!E23*50,0)</f>
        <v>7040</v>
      </c>
      <c r="F23" s="13">
        <f>ROUNDDOWN([1]полн!F23*50,0)</f>
        <v>6160</v>
      </c>
      <c r="G23" s="13">
        <f>ROUNDDOWN([1]полн!G23*50,0)</f>
        <v>5280</v>
      </c>
      <c r="H23" s="13">
        <f>ROUNDDOWN([1]полн!H23*50,0)</f>
        <v>4400</v>
      </c>
      <c r="I23" s="13">
        <f>ROUNDDOWN([1]полн!I23*50,0)</f>
        <v>3520</v>
      </c>
      <c r="J23" s="13">
        <f>ROUNDDOWN([1]полн!J23*50,0)</f>
        <v>2640</v>
      </c>
      <c r="K23" s="13">
        <f>ROUNDDOWN([1]полн!K23*50,0)</f>
        <v>1760</v>
      </c>
      <c r="L23" s="13">
        <f>ROUNDDOWN([1]полн!L23*50,0)</f>
        <v>880</v>
      </c>
      <c r="M23" s="12">
        <f>ROUNDDOWN([1]полн!M23*50,0)</f>
        <v>880</v>
      </c>
      <c r="N23" s="13">
        <f>ROUNDDOWN([1]полн!N23*50,0)</f>
        <v>880</v>
      </c>
      <c r="O23" s="13">
        <f>ROUNDDOWN([1]полн!O23*50,0)</f>
        <v>1760</v>
      </c>
      <c r="P23" s="13">
        <f>ROUNDDOWN([1]полн!P23*50,0)</f>
        <v>2640</v>
      </c>
      <c r="Q23" s="13">
        <f>ROUNDDOWN([1]полн!Q23*50,0)</f>
        <v>3520</v>
      </c>
      <c r="R23" s="13">
        <f>ROUNDDOWN([1]полн!R23*50,0)</f>
        <v>4400</v>
      </c>
      <c r="S23" s="13">
        <f>ROUNDDOWN([1]полн!S23*50,0)</f>
        <v>5280</v>
      </c>
      <c r="T23" s="13">
        <f>ROUNDDOWN([1]полн!T23*50,0)</f>
        <v>6160</v>
      </c>
      <c r="U23" s="13">
        <f>ROUNDDOWN([1]полн!U23*50,0)</f>
        <v>7040</v>
      </c>
      <c r="V23" s="13">
        <f>ROUNDDOWN([1]полн!V23*50,0)</f>
        <v>7920</v>
      </c>
    </row>
    <row r="24" spans="1:22" ht="19.5" customHeight="1">
      <c r="A24" s="5"/>
      <c r="C24" s="9">
        <v>10</v>
      </c>
      <c r="D24" s="13">
        <f>ROUNDDOWN([1]полн!D24*50,0)</f>
        <v>8800</v>
      </c>
      <c r="E24" s="13">
        <f>ROUNDDOWN([1]полн!E24*50,0)</f>
        <v>7920</v>
      </c>
      <c r="F24" s="13">
        <f>ROUNDDOWN([1]полн!F24*50,0)</f>
        <v>7040</v>
      </c>
      <c r="G24" s="13">
        <f>ROUNDDOWN([1]полн!G24*50,0)</f>
        <v>6160</v>
      </c>
      <c r="H24" s="13">
        <f>ROUNDDOWN([1]полн!H24*50,0)</f>
        <v>5280</v>
      </c>
      <c r="I24" s="13">
        <f>ROUNDDOWN([1]полн!I24*50,0)</f>
        <v>4400</v>
      </c>
      <c r="J24" s="13">
        <f>ROUNDDOWN([1]полн!J24*50,0)</f>
        <v>3520</v>
      </c>
      <c r="K24" s="13">
        <f>ROUNDDOWN([1]полн!K24*50,0)</f>
        <v>2640</v>
      </c>
      <c r="L24" s="13">
        <f>ROUNDDOWN([1]полн!L24*50,0)</f>
        <v>1760</v>
      </c>
      <c r="M24" s="13">
        <f>ROUNDDOWN([1]полн!M24*50,0)</f>
        <v>880</v>
      </c>
      <c r="N24" s="12">
        <f>ROUNDDOWN([1]полн!N24*50,0)</f>
        <v>880</v>
      </c>
      <c r="O24" s="13">
        <f>ROUNDDOWN([1]полн!O24*50,0)</f>
        <v>880</v>
      </c>
      <c r="P24" s="13">
        <f>ROUNDDOWN([1]полн!P24*50,0)</f>
        <v>1760</v>
      </c>
      <c r="Q24" s="13">
        <f>ROUNDDOWN([1]полн!Q24*50,0)</f>
        <v>2640</v>
      </c>
      <c r="R24" s="13">
        <f>ROUNDDOWN([1]полн!R24*50,0)</f>
        <v>3520</v>
      </c>
      <c r="S24" s="13">
        <f>ROUNDDOWN([1]полн!S24*50,0)</f>
        <v>4400</v>
      </c>
      <c r="T24" s="13">
        <f>ROUNDDOWN([1]полн!T24*50,0)</f>
        <v>5280</v>
      </c>
      <c r="U24" s="13">
        <f>ROUNDDOWN([1]полн!U24*50,0)</f>
        <v>6160</v>
      </c>
      <c r="V24" s="13">
        <f>ROUNDDOWN([1]полн!V24*50,0)</f>
        <v>7040</v>
      </c>
    </row>
    <row r="25" spans="1:22" ht="19.5" customHeight="1">
      <c r="A25" s="5"/>
      <c r="C25" s="9">
        <v>11</v>
      </c>
      <c r="D25" s="13">
        <f>ROUNDDOWN([1]полн!D25*50,0)</f>
        <v>9680</v>
      </c>
      <c r="E25" s="13">
        <f>ROUNDDOWN([1]полн!E25*50,0)</f>
        <v>8800</v>
      </c>
      <c r="F25" s="13">
        <f>ROUNDDOWN([1]полн!F25*50,0)</f>
        <v>7920</v>
      </c>
      <c r="G25" s="13">
        <f>ROUNDDOWN([1]полн!G25*50,0)</f>
        <v>7040</v>
      </c>
      <c r="H25" s="13">
        <f>ROUNDDOWN([1]полн!H25*50,0)</f>
        <v>6160</v>
      </c>
      <c r="I25" s="13">
        <f>ROUNDDOWN([1]полн!I25*50,0)</f>
        <v>5280</v>
      </c>
      <c r="J25" s="13">
        <f>ROUNDDOWN([1]полн!J25*50,0)</f>
        <v>4400</v>
      </c>
      <c r="K25" s="13">
        <f>ROUNDDOWN([1]полн!K25*50,0)</f>
        <v>3520</v>
      </c>
      <c r="L25" s="13">
        <f>ROUNDDOWN([1]полн!L25*50,0)</f>
        <v>2640</v>
      </c>
      <c r="M25" s="13">
        <f>ROUNDDOWN([1]полн!M25*50,0)</f>
        <v>1760</v>
      </c>
      <c r="N25" s="13">
        <f>ROUNDDOWN([1]полн!N25*50,0)</f>
        <v>880</v>
      </c>
      <c r="O25" s="12">
        <f>ROUNDDOWN([1]полн!O25*50,0)</f>
        <v>880</v>
      </c>
      <c r="P25" s="13">
        <f>ROUNDDOWN([1]полн!P25*50,0)</f>
        <v>880</v>
      </c>
      <c r="Q25" s="13">
        <f>ROUNDDOWN([1]полн!Q25*50,0)</f>
        <v>1760</v>
      </c>
      <c r="R25" s="13">
        <f>ROUNDDOWN([1]полн!R25*50,0)</f>
        <v>2640</v>
      </c>
      <c r="S25" s="13">
        <f>ROUNDDOWN([1]полн!S25*50,0)</f>
        <v>3520</v>
      </c>
      <c r="T25" s="13">
        <f>ROUNDDOWN([1]полн!T25*50,0)</f>
        <v>4400</v>
      </c>
      <c r="U25" s="13">
        <f>ROUNDDOWN([1]полн!U25*50,0)</f>
        <v>5280</v>
      </c>
      <c r="V25" s="13">
        <f>ROUNDDOWN([1]полн!V25*50,0)</f>
        <v>6160</v>
      </c>
    </row>
    <row r="26" spans="1:22" ht="19.5" customHeight="1">
      <c r="A26" s="5"/>
      <c r="C26" s="9">
        <v>12</v>
      </c>
      <c r="D26" s="13">
        <f>ROUNDDOWN([1]полн!D26*50,0)</f>
        <v>10560</v>
      </c>
      <c r="E26" s="13">
        <f>ROUNDDOWN([1]полн!E26*50,0)</f>
        <v>9680</v>
      </c>
      <c r="F26" s="13">
        <f>ROUNDDOWN([1]полн!F26*50,0)</f>
        <v>8800</v>
      </c>
      <c r="G26" s="13">
        <f>ROUNDDOWN([1]полн!G26*50,0)</f>
        <v>7920</v>
      </c>
      <c r="H26" s="13">
        <f>ROUNDDOWN([1]полн!H26*50,0)</f>
        <v>7040</v>
      </c>
      <c r="I26" s="13">
        <f>ROUNDDOWN([1]полн!I26*50,0)</f>
        <v>6160</v>
      </c>
      <c r="J26" s="13">
        <f>ROUNDDOWN([1]полн!J26*50,0)</f>
        <v>5280</v>
      </c>
      <c r="K26" s="13">
        <f>ROUNDDOWN([1]полн!K26*50,0)</f>
        <v>4400</v>
      </c>
      <c r="L26" s="13">
        <f>ROUNDDOWN([1]полн!L26*50,0)</f>
        <v>3520</v>
      </c>
      <c r="M26" s="13">
        <f>ROUNDDOWN([1]полн!M26*50,0)</f>
        <v>2640</v>
      </c>
      <c r="N26" s="13">
        <f>ROUNDDOWN([1]полн!N26*50,0)</f>
        <v>1760</v>
      </c>
      <c r="O26" s="13">
        <f>ROUNDDOWN([1]полн!O26*50,0)</f>
        <v>880</v>
      </c>
      <c r="P26" s="12">
        <f>ROUNDDOWN([1]полн!P26*50,0)</f>
        <v>880</v>
      </c>
      <c r="Q26" s="13">
        <f>ROUNDDOWN([1]полн!Q26*50,0)</f>
        <v>880</v>
      </c>
      <c r="R26" s="13">
        <f>ROUNDDOWN([1]полн!R26*50,0)</f>
        <v>1760</v>
      </c>
      <c r="S26" s="13">
        <f>ROUNDDOWN([1]полн!S26*50,0)</f>
        <v>2640</v>
      </c>
      <c r="T26" s="13">
        <f>ROUNDDOWN([1]полн!T26*50,0)</f>
        <v>3520</v>
      </c>
      <c r="U26" s="13">
        <f>ROUNDDOWN([1]полн!U26*50,0)</f>
        <v>4400</v>
      </c>
      <c r="V26" s="13">
        <f>ROUNDDOWN([1]полн!V26*50,0)</f>
        <v>5280</v>
      </c>
    </row>
    <row r="27" spans="1:22" ht="19.5" customHeight="1">
      <c r="A27" s="5"/>
      <c r="C27" s="9">
        <v>13</v>
      </c>
      <c r="D27" s="13">
        <f>ROUNDDOWN([1]полн!D27*50,0)</f>
        <v>11440</v>
      </c>
      <c r="E27" s="13">
        <f>ROUNDDOWN([1]полн!E27*50,0)</f>
        <v>10560</v>
      </c>
      <c r="F27" s="13">
        <f>ROUNDDOWN([1]полн!F27*50,0)</f>
        <v>9680</v>
      </c>
      <c r="G27" s="13">
        <f>ROUNDDOWN([1]полн!G27*50,0)</f>
        <v>8800</v>
      </c>
      <c r="H27" s="13">
        <f>ROUNDDOWN([1]полн!H27*50,0)</f>
        <v>7920</v>
      </c>
      <c r="I27" s="13">
        <f>ROUNDDOWN([1]полн!I27*50,0)</f>
        <v>7040</v>
      </c>
      <c r="J27" s="13">
        <f>ROUNDDOWN([1]полн!J27*50,0)</f>
        <v>6160</v>
      </c>
      <c r="K27" s="13">
        <f>ROUNDDOWN([1]полн!K27*50,0)</f>
        <v>5280</v>
      </c>
      <c r="L27" s="13">
        <f>ROUNDDOWN([1]полн!L27*50,0)</f>
        <v>4400</v>
      </c>
      <c r="M27" s="13">
        <f>ROUNDDOWN([1]полн!M27*50,0)</f>
        <v>3520</v>
      </c>
      <c r="N27" s="13">
        <f>ROUNDDOWN([1]полн!N27*50,0)</f>
        <v>2640</v>
      </c>
      <c r="O27" s="13">
        <f>ROUNDDOWN([1]полн!O27*50,0)</f>
        <v>1760</v>
      </c>
      <c r="P27" s="13">
        <f>ROUNDDOWN([1]полн!P27*50,0)</f>
        <v>880</v>
      </c>
      <c r="Q27" s="12">
        <f>ROUNDDOWN([1]полн!Q27*50,0)</f>
        <v>880</v>
      </c>
      <c r="R27" s="13">
        <f>ROUNDDOWN([1]полн!R27*50,0)</f>
        <v>880</v>
      </c>
      <c r="S27" s="13">
        <f>ROUNDDOWN([1]полн!S27*50,0)</f>
        <v>1760</v>
      </c>
      <c r="T27" s="13">
        <f>ROUNDDOWN([1]полн!T27*50,0)</f>
        <v>2640</v>
      </c>
      <c r="U27" s="13">
        <f>ROUNDDOWN([1]полн!U27*50,0)</f>
        <v>3520</v>
      </c>
      <c r="V27" s="13">
        <f>ROUNDDOWN([1]полн!V27*50,0)</f>
        <v>4400</v>
      </c>
    </row>
    <row r="28" spans="1:22" ht="19.5" customHeight="1">
      <c r="A28" s="5"/>
      <c r="C28" s="9">
        <v>14</v>
      </c>
      <c r="D28" s="13">
        <f>ROUNDDOWN([1]полн!D28*50,0)</f>
        <v>12320</v>
      </c>
      <c r="E28" s="13">
        <f>ROUNDDOWN([1]полн!E28*50,0)</f>
        <v>11440</v>
      </c>
      <c r="F28" s="13">
        <f>ROUNDDOWN([1]полн!F28*50,0)</f>
        <v>10560</v>
      </c>
      <c r="G28" s="13">
        <f>ROUNDDOWN([1]полн!G28*50,0)</f>
        <v>9680</v>
      </c>
      <c r="H28" s="13">
        <f>ROUNDDOWN([1]полн!H28*50,0)</f>
        <v>8800</v>
      </c>
      <c r="I28" s="13">
        <f>ROUNDDOWN([1]полн!I28*50,0)</f>
        <v>7920</v>
      </c>
      <c r="J28" s="13">
        <f>ROUNDDOWN([1]полн!J28*50,0)</f>
        <v>7040</v>
      </c>
      <c r="K28" s="13">
        <f>ROUNDDOWN([1]полн!K28*50,0)</f>
        <v>6160</v>
      </c>
      <c r="L28" s="13">
        <f>ROUNDDOWN([1]полн!L28*50,0)</f>
        <v>5280</v>
      </c>
      <c r="M28" s="13">
        <f>ROUNDDOWN([1]полн!M28*50,0)</f>
        <v>4400</v>
      </c>
      <c r="N28" s="13">
        <f>ROUNDDOWN([1]полн!N28*50,0)</f>
        <v>3520</v>
      </c>
      <c r="O28" s="13">
        <f>ROUNDDOWN([1]полн!O28*50,0)</f>
        <v>2640</v>
      </c>
      <c r="P28" s="13">
        <f>ROUNDDOWN([1]полн!P28*50,0)</f>
        <v>1760</v>
      </c>
      <c r="Q28" s="13">
        <f>ROUNDDOWN([1]полн!Q28*50,0)</f>
        <v>880</v>
      </c>
      <c r="R28" s="12">
        <f>ROUNDDOWN([1]полн!R28*50,0)</f>
        <v>880</v>
      </c>
      <c r="S28" s="13">
        <f>ROUNDDOWN([1]полн!S28*50,0)</f>
        <v>880</v>
      </c>
      <c r="T28" s="13">
        <f>ROUNDDOWN([1]полн!T28*50,0)</f>
        <v>1760</v>
      </c>
      <c r="U28" s="13">
        <f>ROUNDDOWN([1]полн!U28*50,0)</f>
        <v>2640</v>
      </c>
      <c r="V28" s="13">
        <f>ROUNDDOWN([1]полн!V28*50,0)</f>
        <v>3520</v>
      </c>
    </row>
    <row r="29" spans="1:22" ht="19.5" customHeight="1">
      <c r="A29" s="5"/>
      <c r="C29" s="9">
        <v>15</v>
      </c>
      <c r="D29" s="13">
        <f>ROUNDDOWN([1]полн!D29*50,0)</f>
        <v>13200</v>
      </c>
      <c r="E29" s="13">
        <f>ROUNDDOWN([1]полн!E29*50,0)</f>
        <v>12320</v>
      </c>
      <c r="F29" s="13">
        <f>ROUNDDOWN([1]полн!F29*50,0)</f>
        <v>11440</v>
      </c>
      <c r="G29" s="13">
        <f>ROUNDDOWN([1]полн!G29*50,0)</f>
        <v>10560</v>
      </c>
      <c r="H29" s="13">
        <f>ROUNDDOWN([1]полн!H29*50,0)</f>
        <v>9680</v>
      </c>
      <c r="I29" s="13">
        <f>ROUNDDOWN([1]полн!I29*50,0)</f>
        <v>8800</v>
      </c>
      <c r="J29" s="13">
        <f>ROUNDDOWN([1]полн!J29*50,0)</f>
        <v>7920</v>
      </c>
      <c r="K29" s="13">
        <f>ROUNDDOWN([1]полн!K29*50,0)</f>
        <v>7040</v>
      </c>
      <c r="L29" s="13">
        <f>ROUNDDOWN([1]полн!L29*50,0)</f>
        <v>6160</v>
      </c>
      <c r="M29" s="13">
        <f>ROUNDDOWN([1]полн!M29*50,0)</f>
        <v>5280</v>
      </c>
      <c r="N29" s="13">
        <f>ROUNDDOWN([1]полн!N29*50,0)</f>
        <v>4400</v>
      </c>
      <c r="O29" s="13">
        <f>ROUNDDOWN([1]полн!O29*50,0)</f>
        <v>3520</v>
      </c>
      <c r="P29" s="13">
        <f>ROUNDDOWN([1]полн!P29*50,0)</f>
        <v>2640</v>
      </c>
      <c r="Q29" s="13">
        <f>ROUNDDOWN([1]полн!Q29*50,0)</f>
        <v>1760</v>
      </c>
      <c r="R29" s="13">
        <f>ROUNDDOWN([1]полн!R29*50,0)</f>
        <v>880</v>
      </c>
      <c r="S29" s="12">
        <f>ROUNDDOWN([1]полн!S29*50,0)</f>
        <v>880</v>
      </c>
      <c r="T29" s="13">
        <f>ROUNDDOWN([1]полн!T29*50,0)</f>
        <v>880</v>
      </c>
      <c r="U29" s="13">
        <f>ROUNDDOWN([1]полн!U29*50,0)</f>
        <v>1760</v>
      </c>
      <c r="V29" s="13">
        <f>ROUNDDOWN([1]полн!V29*50,0)</f>
        <v>2640</v>
      </c>
    </row>
    <row r="30" spans="1:22" ht="19.5" customHeight="1">
      <c r="A30" s="5"/>
      <c r="C30" s="9">
        <v>16</v>
      </c>
      <c r="D30" s="13">
        <f>ROUNDDOWN([1]полн!D30*50,0)</f>
        <v>14080</v>
      </c>
      <c r="E30" s="13">
        <f>ROUNDDOWN([1]полн!E30*50,0)</f>
        <v>13200</v>
      </c>
      <c r="F30" s="13">
        <f>ROUNDDOWN([1]полн!F30*50,0)</f>
        <v>12320</v>
      </c>
      <c r="G30" s="13">
        <f>ROUNDDOWN([1]полн!G30*50,0)</f>
        <v>11440</v>
      </c>
      <c r="H30" s="13">
        <f>ROUNDDOWN([1]полн!H30*50,0)</f>
        <v>10560</v>
      </c>
      <c r="I30" s="13">
        <f>ROUNDDOWN([1]полн!I30*50,0)</f>
        <v>9680</v>
      </c>
      <c r="J30" s="13">
        <f>ROUNDDOWN([1]полн!J30*50,0)</f>
        <v>8800</v>
      </c>
      <c r="K30" s="13">
        <f>ROUNDDOWN([1]полн!K30*50,0)</f>
        <v>7920</v>
      </c>
      <c r="L30" s="13">
        <f>ROUNDDOWN([1]полн!L30*50,0)</f>
        <v>7040</v>
      </c>
      <c r="M30" s="13">
        <f>ROUNDDOWN([1]полн!M30*50,0)</f>
        <v>6160</v>
      </c>
      <c r="N30" s="13">
        <f>ROUNDDOWN([1]полн!N30*50,0)</f>
        <v>5280</v>
      </c>
      <c r="O30" s="13">
        <f>ROUNDDOWN([1]полн!O30*50,0)</f>
        <v>4400</v>
      </c>
      <c r="P30" s="13">
        <f>ROUNDDOWN([1]полн!P30*50,0)</f>
        <v>3520</v>
      </c>
      <c r="Q30" s="13">
        <f>ROUNDDOWN([1]полн!Q30*50,0)</f>
        <v>2640</v>
      </c>
      <c r="R30" s="13">
        <f>ROUNDDOWN([1]полн!R30*50,0)</f>
        <v>1760</v>
      </c>
      <c r="S30" s="13">
        <f>ROUNDDOWN([1]полн!S30*50,0)</f>
        <v>880</v>
      </c>
      <c r="T30" s="12">
        <f>ROUNDDOWN([1]полн!T30*50,0)</f>
        <v>880</v>
      </c>
      <c r="U30" s="13">
        <f>ROUNDDOWN([1]полн!U30*50,0)</f>
        <v>880</v>
      </c>
      <c r="V30" s="13">
        <f>ROUNDDOWN([1]полн!V30*50,0)</f>
        <v>1760</v>
      </c>
    </row>
    <row r="31" spans="1:22" ht="19.5" customHeight="1">
      <c r="A31" s="5"/>
      <c r="C31" s="9">
        <v>17</v>
      </c>
      <c r="D31" s="13">
        <f>ROUNDDOWN([1]полн!D31*50,0)</f>
        <v>14960</v>
      </c>
      <c r="E31" s="13">
        <f>ROUNDDOWN([1]полн!E31*50,0)</f>
        <v>14080</v>
      </c>
      <c r="F31" s="13">
        <f>ROUNDDOWN([1]полн!F31*50,0)</f>
        <v>13200</v>
      </c>
      <c r="G31" s="13">
        <f>ROUNDDOWN([1]полн!G31*50,0)</f>
        <v>12320</v>
      </c>
      <c r="H31" s="13">
        <f>ROUNDDOWN([1]полн!H31*50,0)</f>
        <v>11440</v>
      </c>
      <c r="I31" s="13">
        <f>ROUNDDOWN([1]полн!I31*50,0)</f>
        <v>10560</v>
      </c>
      <c r="J31" s="13">
        <f>ROUNDDOWN([1]полн!J31*50,0)</f>
        <v>9680</v>
      </c>
      <c r="K31" s="13">
        <f>ROUNDDOWN([1]полн!K31*50,0)</f>
        <v>8800</v>
      </c>
      <c r="L31" s="13">
        <f>ROUNDDOWN([1]полн!L31*50,0)</f>
        <v>7920</v>
      </c>
      <c r="M31" s="13">
        <f>ROUNDDOWN([1]полн!M31*50,0)</f>
        <v>7040</v>
      </c>
      <c r="N31" s="13">
        <f>ROUNDDOWN([1]полн!N31*50,0)</f>
        <v>6160</v>
      </c>
      <c r="O31" s="13">
        <f>ROUNDDOWN([1]полн!O31*50,0)</f>
        <v>5280</v>
      </c>
      <c r="P31" s="13">
        <f>ROUNDDOWN([1]полн!P31*50,0)</f>
        <v>4400</v>
      </c>
      <c r="Q31" s="13">
        <f>ROUNDDOWN([1]полн!Q31*50,0)</f>
        <v>3520</v>
      </c>
      <c r="R31" s="13">
        <f>ROUNDDOWN([1]полн!R31*50,0)</f>
        <v>2640</v>
      </c>
      <c r="S31" s="13">
        <f>ROUNDDOWN([1]полн!S31*50,0)</f>
        <v>1760</v>
      </c>
      <c r="T31" s="13">
        <f>ROUNDDOWN([1]полн!T31*50,0)</f>
        <v>880</v>
      </c>
      <c r="U31" s="12">
        <f>ROUNDDOWN([1]полн!U31*50,0)</f>
        <v>880</v>
      </c>
      <c r="V31" s="13">
        <f>ROUNDDOWN([1]полн!V31*50,0)</f>
        <v>880</v>
      </c>
    </row>
    <row r="32" spans="1:22" ht="19.5" customHeight="1">
      <c r="A32" s="5"/>
      <c r="C32" s="9">
        <v>18</v>
      </c>
      <c r="D32" s="13">
        <f>ROUNDDOWN([1]полн!D32*50,0)</f>
        <v>15840</v>
      </c>
      <c r="E32" s="13">
        <f>ROUNDDOWN([1]полн!E32*50,0)</f>
        <v>14960</v>
      </c>
      <c r="F32" s="13">
        <f>ROUNDDOWN([1]полн!F32*50,0)</f>
        <v>14080</v>
      </c>
      <c r="G32" s="13">
        <f>ROUNDDOWN([1]полн!G32*50,0)</f>
        <v>13200</v>
      </c>
      <c r="H32" s="13">
        <f>ROUNDDOWN([1]полн!H32*50,0)</f>
        <v>12320</v>
      </c>
      <c r="I32" s="13">
        <f>ROUNDDOWN([1]полн!I32*50,0)</f>
        <v>11440</v>
      </c>
      <c r="J32" s="13">
        <f>ROUNDDOWN([1]полн!J32*50,0)</f>
        <v>10560</v>
      </c>
      <c r="K32" s="13">
        <f>ROUNDDOWN([1]полн!K32*50,0)</f>
        <v>9680</v>
      </c>
      <c r="L32" s="13">
        <f>ROUNDDOWN([1]полн!L32*50,0)</f>
        <v>8800</v>
      </c>
      <c r="M32" s="13">
        <f>ROUNDDOWN([1]полн!M32*50,0)</f>
        <v>7920</v>
      </c>
      <c r="N32" s="13">
        <f>ROUNDDOWN([1]полн!N32*50,0)</f>
        <v>7040</v>
      </c>
      <c r="O32" s="13">
        <f>ROUNDDOWN([1]полн!O32*50,0)</f>
        <v>6160</v>
      </c>
      <c r="P32" s="13">
        <f>ROUNDDOWN([1]полн!P32*50,0)</f>
        <v>5280</v>
      </c>
      <c r="Q32" s="13">
        <f>ROUNDDOWN([1]полн!Q32*50,0)</f>
        <v>4400</v>
      </c>
      <c r="R32" s="13">
        <f>ROUNDDOWN([1]полн!R32*50,0)</f>
        <v>3520</v>
      </c>
      <c r="S32" s="13">
        <f>ROUNDDOWN([1]полн!S32*50,0)</f>
        <v>2640</v>
      </c>
      <c r="T32" s="13">
        <f>ROUNDDOWN([1]полн!T32*50,0)</f>
        <v>1760</v>
      </c>
      <c r="U32" s="13">
        <f>ROUNDDOWN([1]полн!U32*50,0)</f>
        <v>880</v>
      </c>
      <c r="V32" s="12">
        <f>ROUNDDOWN([1]полн!V32*50,0)</f>
        <v>880</v>
      </c>
    </row>
    <row r="34" spans="17:20">
      <c r="S34" t="s">
        <v>9</v>
      </c>
    </row>
    <row r="35" spans="17:20" ht="18" customHeight="1">
      <c r="S35" t="s">
        <v>10</v>
      </c>
    </row>
    <row r="36" spans="17:20" ht="16.5" customHeight="1">
      <c r="S36" t="s">
        <v>2</v>
      </c>
    </row>
    <row r="37" spans="17:20" ht="18.75" customHeight="1">
      <c r="S37" t="s">
        <v>11</v>
      </c>
    </row>
    <row r="38" spans="17:20" ht="18.75" customHeight="1">
      <c r="Q38" s="1"/>
      <c r="R38" s="1"/>
      <c r="S38" s="1"/>
      <c r="T38" s="1"/>
    </row>
    <row r="39" spans="17:20">
      <c r="S39" t="s">
        <v>12</v>
      </c>
    </row>
    <row r="40" spans="17:20">
      <c r="S40" t="s">
        <v>2</v>
      </c>
    </row>
    <row r="41" spans="17:20">
      <c r="S41" t="s">
        <v>13</v>
      </c>
    </row>
  </sheetData>
  <mergeCells count="7">
    <mergeCell ref="Q6:R6"/>
    <mergeCell ref="T6:U6"/>
    <mergeCell ref="F8:S8"/>
    <mergeCell ref="F10:P10"/>
    <mergeCell ref="J11:L11"/>
    <mergeCell ref="Q38:R38"/>
    <mergeCell ref="S38:T38"/>
  </mergeCells>
  <pageMargins left="0.16" right="0.17" top="0.52" bottom="0.48" header="0.31496062992125984" footer="0.31496062992125984"/>
  <pageSetup paperSize="9" scale="54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D7" zoomScale="110" zoomScaleSheetLayoutView="110" workbookViewId="0">
      <selection activeCell="F11" sqref="F11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15" width="12.42578125" bestFit="1" customWidth="1"/>
    <col min="16" max="20" width="12.5703125" customWidth="1"/>
    <col min="21" max="22" width="12.42578125" bestFit="1" customWidth="1"/>
  </cols>
  <sheetData>
    <row r="2" spans="1:22">
      <c r="T2" t="s">
        <v>0</v>
      </c>
    </row>
    <row r="3" spans="1:22">
      <c r="T3" t="s">
        <v>1</v>
      </c>
    </row>
    <row r="4" spans="1:22">
      <c r="T4" t="s">
        <v>2</v>
      </c>
    </row>
    <row r="5" spans="1:22">
      <c r="T5" t="s">
        <v>3</v>
      </c>
      <c r="V5" t="s">
        <v>4</v>
      </c>
    </row>
    <row r="6" spans="1:22">
      <c r="Q6" s="1"/>
      <c r="R6" s="1"/>
      <c r="T6" s="1"/>
      <c r="U6" s="1"/>
    </row>
    <row r="8" spans="1:22">
      <c r="F8" s="2" t="s">
        <v>31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63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мес1'!D14*2</f>
        <v>1760</v>
      </c>
      <c r="E14" s="13">
        <f>'ежедн мес1'!E14*2</f>
        <v>1760</v>
      </c>
      <c r="F14" s="13">
        <f>'ежедн мес1'!F14*2</f>
        <v>3520</v>
      </c>
      <c r="G14" s="13">
        <f>'ежедн мес1'!G14*2</f>
        <v>5280</v>
      </c>
      <c r="H14" s="13">
        <f>'ежедн мес1'!H14*2</f>
        <v>7040</v>
      </c>
      <c r="I14" s="13">
        <f>'ежедн мес1'!I14*2</f>
        <v>8800</v>
      </c>
      <c r="J14" s="13">
        <f>'ежедн мес1'!J14*2</f>
        <v>10560</v>
      </c>
      <c r="K14" s="13">
        <f>'ежедн мес1'!K14*2</f>
        <v>12320</v>
      </c>
      <c r="L14" s="13">
        <f>'ежедн мес1'!L14*2</f>
        <v>14080</v>
      </c>
      <c r="M14" s="13">
        <f>'ежедн мес1'!M14*2</f>
        <v>15840</v>
      </c>
      <c r="N14" s="13">
        <f>'ежедн мес1'!N14*2</f>
        <v>17600</v>
      </c>
      <c r="O14" s="13">
        <f>'ежедн мес1'!O14*2</f>
        <v>19360</v>
      </c>
      <c r="P14" s="13">
        <f>'ежедн мес1'!P14*2</f>
        <v>21120</v>
      </c>
      <c r="Q14" s="13">
        <f>'ежедн мес1'!Q14*2</f>
        <v>22880</v>
      </c>
      <c r="R14" s="13">
        <f>'ежедн мес1'!R14*2</f>
        <v>24640</v>
      </c>
      <c r="S14" s="13">
        <f>'ежедн мес1'!S14*2</f>
        <v>26400</v>
      </c>
      <c r="T14" s="13">
        <f>'ежедн мес1'!T14*2</f>
        <v>28160</v>
      </c>
      <c r="U14" s="13">
        <f>'ежедн мес1'!U14*2</f>
        <v>29920</v>
      </c>
      <c r="V14" s="13">
        <f>'ежедн мес1'!V14*2</f>
        <v>31680</v>
      </c>
    </row>
    <row r="15" spans="1:22" ht="19.5" customHeight="1">
      <c r="A15" s="5"/>
      <c r="C15" s="9">
        <v>1</v>
      </c>
      <c r="D15" s="13">
        <f>'ежедн мес1'!D15*2</f>
        <v>1760</v>
      </c>
      <c r="E15" s="12">
        <f>'ежедн мес1'!E15*2</f>
        <v>1760</v>
      </c>
      <c r="F15" s="13">
        <f>'ежедн мес1'!F15*2</f>
        <v>1760</v>
      </c>
      <c r="G15" s="13">
        <f>'ежедн мес1'!G15*2</f>
        <v>3520</v>
      </c>
      <c r="H15" s="13">
        <f>'ежедн мес1'!H15*2</f>
        <v>5280</v>
      </c>
      <c r="I15" s="13">
        <f>'ежедн мес1'!I15*2</f>
        <v>7040</v>
      </c>
      <c r="J15" s="13">
        <f>'ежедн мес1'!J15*2</f>
        <v>8800</v>
      </c>
      <c r="K15" s="13">
        <f>'ежедн мес1'!K15*2</f>
        <v>10560</v>
      </c>
      <c r="L15" s="13">
        <f>'ежедн мес1'!L15*2</f>
        <v>12320</v>
      </c>
      <c r="M15" s="13">
        <f>'ежедн мес1'!M15*2</f>
        <v>14080</v>
      </c>
      <c r="N15" s="13">
        <f>'ежедн мес1'!N15*2</f>
        <v>15840</v>
      </c>
      <c r="O15" s="13">
        <f>'ежедн мес1'!O15*2</f>
        <v>17600</v>
      </c>
      <c r="P15" s="13">
        <f>'ежедн мес1'!P15*2</f>
        <v>19360</v>
      </c>
      <c r="Q15" s="13">
        <f>'ежедн мес1'!Q15*2</f>
        <v>21120</v>
      </c>
      <c r="R15" s="13">
        <f>'ежедн мес1'!R15*2</f>
        <v>22880</v>
      </c>
      <c r="S15" s="13">
        <f>'ежедн мес1'!S15*2</f>
        <v>24640</v>
      </c>
      <c r="T15" s="13">
        <f>'ежедн мес1'!T15*2</f>
        <v>26400</v>
      </c>
      <c r="U15" s="13">
        <f>'ежедн мес1'!U15*2</f>
        <v>28160</v>
      </c>
      <c r="V15" s="13">
        <f>'ежедн мес1'!V15*2</f>
        <v>29920</v>
      </c>
    </row>
    <row r="16" spans="1:22" ht="19.5" customHeight="1">
      <c r="A16" s="5"/>
      <c r="C16" s="9">
        <v>2</v>
      </c>
      <c r="D16" s="13">
        <f>'ежедн мес1'!D16*2</f>
        <v>3520</v>
      </c>
      <c r="E16" s="13">
        <f>'ежедн мес1'!E16*2</f>
        <v>1760</v>
      </c>
      <c r="F16" s="12">
        <f>'ежедн мес1'!F16*2</f>
        <v>1760</v>
      </c>
      <c r="G16" s="13">
        <f>'ежедн мес1'!G16*2</f>
        <v>1760</v>
      </c>
      <c r="H16" s="13">
        <f>'ежедн мес1'!H16*2</f>
        <v>3520</v>
      </c>
      <c r="I16" s="13">
        <f>'ежедн мес1'!I16*2</f>
        <v>5280</v>
      </c>
      <c r="J16" s="13">
        <f>'ежедн мес1'!J16*2</f>
        <v>7040</v>
      </c>
      <c r="K16" s="13">
        <f>'ежедн мес1'!K16*2</f>
        <v>8800</v>
      </c>
      <c r="L16" s="13">
        <f>'ежедн мес1'!L16*2</f>
        <v>10560</v>
      </c>
      <c r="M16" s="13">
        <f>'ежедн мес1'!M16*2</f>
        <v>12320</v>
      </c>
      <c r="N16" s="13">
        <f>'ежедн мес1'!N16*2</f>
        <v>14080</v>
      </c>
      <c r="O16" s="13">
        <f>'ежедн мес1'!O16*2</f>
        <v>15840</v>
      </c>
      <c r="P16" s="13">
        <f>'ежедн мес1'!P16*2</f>
        <v>17600</v>
      </c>
      <c r="Q16" s="13">
        <f>'ежедн мес1'!Q16*2</f>
        <v>19360</v>
      </c>
      <c r="R16" s="13">
        <f>'ежедн мес1'!R16*2</f>
        <v>21120</v>
      </c>
      <c r="S16" s="13">
        <f>'ежедн мес1'!S16*2</f>
        <v>22880</v>
      </c>
      <c r="T16" s="13">
        <f>'ежедн мес1'!T16*2</f>
        <v>24640</v>
      </c>
      <c r="U16" s="13">
        <f>'ежедн мес1'!U16*2</f>
        <v>26400</v>
      </c>
      <c r="V16" s="13">
        <f>'ежедн мес1'!V16*2</f>
        <v>28160</v>
      </c>
    </row>
    <row r="17" spans="1:22" ht="19.5" customHeight="1">
      <c r="A17" s="5"/>
      <c r="C17" s="9">
        <v>3</v>
      </c>
      <c r="D17" s="13">
        <f>'ежедн мес1'!D17*2</f>
        <v>5280</v>
      </c>
      <c r="E17" s="13">
        <f>'ежедн мес1'!E17*2</f>
        <v>3520</v>
      </c>
      <c r="F17" s="13">
        <f>'ежедн мес1'!F17*2</f>
        <v>1760</v>
      </c>
      <c r="G17" s="12">
        <f>'ежедн мес1'!G17*2</f>
        <v>1760</v>
      </c>
      <c r="H17" s="13">
        <f>'ежедн мес1'!H17*2</f>
        <v>1760</v>
      </c>
      <c r="I17" s="13">
        <f>'ежедн мес1'!I17*2</f>
        <v>3520</v>
      </c>
      <c r="J17" s="13">
        <f>'ежедн мес1'!J17*2</f>
        <v>5280</v>
      </c>
      <c r="K17" s="13">
        <f>'ежедн мес1'!K17*2</f>
        <v>7040</v>
      </c>
      <c r="L17" s="13">
        <f>'ежедн мес1'!L17*2</f>
        <v>8800</v>
      </c>
      <c r="M17" s="13">
        <f>'ежедн мес1'!M17*2</f>
        <v>10560</v>
      </c>
      <c r="N17" s="13">
        <f>'ежедн мес1'!N17*2</f>
        <v>12320</v>
      </c>
      <c r="O17" s="13">
        <f>'ежедн мес1'!O17*2</f>
        <v>14080</v>
      </c>
      <c r="P17" s="13">
        <f>'ежедн мес1'!P17*2</f>
        <v>15840</v>
      </c>
      <c r="Q17" s="13">
        <f>'ежедн мес1'!Q17*2</f>
        <v>17600</v>
      </c>
      <c r="R17" s="13">
        <f>'ежедн мес1'!R17*2</f>
        <v>19360</v>
      </c>
      <c r="S17" s="13">
        <f>'ежедн мес1'!S17*2</f>
        <v>21120</v>
      </c>
      <c r="T17" s="13">
        <f>'ежедн мес1'!T17*2</f>
        <v>22880</v>
      </c>
      <c r="U17" s="13">
        <f>'ежедн мес1'!U17*2</f>
        <v>24640</v>
      </c>
      <c r="V17" s="13">
        <f>'ежедн мес1'!V17*2</f>
        <v>26400</v>
      </c>
    </row>
    <row r="18" spans="1:22" ht="19.5" customHeight="1">
      <c r="A18" s="5"/>
      <c r="C18" s="9">
        <v>4</v>
      </c>
      <c r="D18" s="13">
        <f>'ежедн мес1'!D18*2</f>
        <v>7040</v>
      </c>
      <c r="E18" s="13">
        <f>'ежедн мес1'!E18*2</f>
        <v>5280</v>
      </c>
      <c r="F18" s="13">
        <f>'ежедн мес1'!F18*2</f>
        <v>3520</v>
      </c>
      <c r="G18" s="13">
        <f>'ежедн мес1'!G18*2</f>
        <v>1760</v>
      </c>
      <c r="H18" s="12">
        <f>'ежедн мес1'!H18*2</f>
        <v>1760</v>
      </c>
      <c r="I18" s="13">
        <f>'ежедн мес1'!I18*2</f>
        <v>1760</v>
      </c>
      <c r="J18" s="13">
        <f>'ежедн мес1'!J18*2</f>
        <v>3520</v>
      </c>
      <c r="K18" s="13">
        <f>'ежедн мес1'!K18*2</f>
        <v>5280</v>
      </c>
      <c r="L18" s="13">
        <f>'ежедн мес1'!L18*2</f>
        <v>7040</v>
      </c>
      <c r="M18" s="13">
        <f>'ежедн мес1'!M18*2</f>
        <v>8800</v>
      </c>
      <c r="N18" s="13">
        <f>'ежедн мес1'!N18*2</f>
        <v>10560</v>
      </c>
      <c r="O18" s="13">
        <f>'ежедн мес1'!O18*2</f>
        <v>12320</v>
      </c>
      <c r="P18" s="13">
        <f>'ежедн мес1'!P18*2</f>
        <v>14080</v>
      </c>
      <c r="Q18" s="13">
        <f>'ежедн мес1'!Q18*2</f>
        <v>15840</v>
      </c>
      <c r="R18" s="13">
        <f>'ежедн мес1'!R18*2</f>
        <v>17600</v>
      </c>
      <c r="S18" s="13">
        <f>'ежедн мес1'!S18*2</f>
        <v>19360</v>
      </c>
      <c r="T18" s="13">
        <f>'ежедн мес1'!T18*2</f>
        <v>21120</v>
      </c>
      <c r="U18" s="13">
        <f>'ежедн мес1'!U18*2</f>
        <v>22880</v>
      </c>
      <c r="V18" s="13">
        <f>'ежедн мес1'!V18*2</f>
        <v>24640</v>
      </c>
    </row>
    <row r="19" spans="1:22" ht="19.5" customHeight="1">
      <c r="A19" s="5"/>
      <c r="C19" s="9">
        <v>5</v>
      </c>
      <c r="D19" s="13">
        <f>'ежедн мес1'!D19*2</f>
        <v>8800</v>
      </c>
      <c r="E19" s="13">
        <f>'ежедн мес1'!E19*2</f>
        <v>7040</v>
      </c>
      <c r="F19" s="13">
        <f>'ежедн мес1'!F19*2</f>
        <v>5280</v>
      </c>
      <c r="G19" s="13">
        <f>'ежедн мес1'!G19*2</f>
        <v>3520</v>
      </c>
      <c r="H19" s="13">
        <f>'ежедн мес1'!H19*2</f>
        <v>1760</v>
      </c>
      <c r="I19" s="12">
        <f>'ежедн мес1'!I19*2</f>
        <v>1760</v>
      </c>
      <c r="J19" s="13">
        <f>'ежедн мес1'!J19*2</f>
        <v>1760</v>
      </c>
      <c r="K19" s="13">
        <f>'ежедн мес1'!K19*2</f>
        <v>3520</v>
      </c>
      <c r="L19" s="13">
        <f>'ежедн мес1'!L19*2</f>
        <v>5280</v>
      </c>
      <c r="M19" s="13">
        <f>'ежедн мес1'!M19*2</f>
        <v>7040</v>
      </c>
      <c r="N19" s="13">
        <f>'ежедн мес1'!N19*2</f>
        <v>8800</v>
      </c>
      <c r="O19" s="13">
        <f>'ежедн мес1'!O19*2</f>
        <v>10560</v>
      </c>
      <c r="P19" s="13">
        <f>'ежедн мес1'!P19*2</f>
        <v>12320</v>
      </c>
      <c r="Q19" s="13">
        <f>'ежедн мес1'!Q19*2</f>
        <v>14080</v>
      </c>
      <c r="R19" s="13">
        <f>'ежедн мес1'!R19*2</f>
        <v>15840</v>
      </c>
      <c r="S19" s="13">
        <f>'ежедн мес1'!S19*2</f>
        <v>17600</v>
      </c>
      <c r="T19" s="13">
        <f>'ежедн мес1'!T19*2</f>
        <v>19360</v>
      </c>
      <c r="U19" s="13">
        <f>'ежедн мес1'!U19*2</f>
        <v>21120</v>
      </c>
      <c r="V19" s="13">
        <f>'ежедн мес1'!V19*2</f>
        <v>22880</v>
      </c>
    </row>
    <row r="20" spans="1:22" ht="19.5" customHeight="1">
      <c r="A20" s="5"/>
      <c r="C20" s="9">
        <v>6</v>
      </c>
      <c r="D20" s="13">
        <f>'ежедн мес1'!D20*2</f>
        <v>10560</v>
      </c>
      <c r="E20" s="13">
        <f>'ежедн мес1'!E20*2</f>
        <v>8800</v>
      </c>
      <c r="F20" s="13">
        <f>'ежедн мес1'!F20*2</f>
        <v>7040</v>
      </c>
      <c r="G20" s="13">
        <f>'ежедн мес1'!G20*2</f>
        <v>5280</v>
      </c>
      <c r="H20" s="13">
        <f>'ежедн мес1'!H20*2</f>
        <v>3520</v>
      </c>
      <c r="I20" s="13">
        <f>'ежедн мес1'!I20*2</f>
        <v>1760</v>
      </c>
      <c r="J20" s="12">
        <f>'ежедн мес1'!J20*2</f>
        <v>1760</v>
      </c>
      <c r="K20" s="13">
        <f>'ежедн мес1'!K20*2</f>
        <v>1760</v>
      </c>
      <c r="L20" s="13">
        <f>'ежедн мес1'!L20*2</f>
        <v>3520</v>
      </c>
      <c r="M20" s="13">
        <f>'ежедн мес1'!M20*2</f>
        <v>5280</v>
      </c>
      <c r="N20" s="13">
        <f>'ежедн мес1'!N20*2</f>
        <v>7040</v>
      </c>
      <c r="O20" s="13">
        <f>'ежедн мес1'!O20*2</f>
        <v>8800</v>
      </c>
      <c r="P20" s="13">
        <f>'ежедн мес1'!P20*2</f>
        <v>10560</v>
      </c>
      <c r="Q20" s="13">
        <f>'ежедн мес1'!Q20*2</f>
        <v>12320</v>
      </c>
      <c r="R20" s="13">
        <f>'ежедн мес1'!R20*2</f>
        <v>14080</v>
      </c>
      <c r="S20" s="13">
        <f>'ежедн мес1'!S20*2</f>
        <v>15840</v>
      </c>
      <c r="T20" s="13">
        <f>'ежедн мес1'!T20*2</f>
        <v>17600</v>
      </c>
      <c r="U20" s="13">
        <f>'ежедн мес1'!U20*2</f>
        <v>19360</v>
      </c>
      <c r="V20" s="13">
        <f>'ежедн мес1'!V20*2</f>
        <v>21120</v>
      </c>
    </row>
    <row r="21" spans="1:22" ht="19.5" customHeight="1">
      <c r="A21" s="5"/>
      <c r="C21" s="9">
        <v>7</v>
      </c>
      <c r="D21" s="13">
        <f>'ежедн мес1'!D21*2</f>
        <v>12320</v>
      </c>
      <c r="E21" s="13">
        <f>'ежедн мес1'!E21*2</f>
        <v>10560</v>
      </c>
      <c r="F21" s="13">
        <f>'ежедн мес1'!F21*2</f>
        <v>8800</v>
      </c>
      <c r="G21" s="13">
        <f>'ежедн мес1'!G21*2</f>
        <v>7040</v>
      </c>
      <c r="H21" s="13">
        <f>'ежедн мес1'!H21*2</f>
        <v>5280</v>
      </c>
      <c r="I21" s="13">
        <f>'ежедн мес1'!I21*2</f>
        <v>3520</v>
      </c>
      <c r="J21" s="13">
        <f>'ежедн мес1'!J21*2</f>
        <v>1760</v>
      </c>
      <c r="K21" s="12">
        <f>'ежедн мес1'!K21*2</f>
        <v>1760</v>
      </c>
      <c r="L21" s="13">
        <f>'ежедн мес1'!L21*2</f>
        <v>1760</v>
      </c>
      <c r="M21" s="13">
        <f>'ежедн мес1'!M21*2</f>
        <v>3520</v>
      </c>
      <c r="N21" s="13">
        <f>'ежедн мес1'!N21*2</f>
        <v>5280</v>
      </c>
      <c r="O21" s="13">
        <f>'ежедн мес1'!O21*2</f>
        <v>7040</v>
      </c>
      <c r="P21" s="13">
        <f>'ежедн мес1'!P21*2</f>
        <v>8800</v>
      </c>
      <c r="Q21" s="13">
        <f>'ежедн мес1'!Q21*2</f>
        <v>10560</v>
      </c>
      <c r="R21" s="13">
        <f>'ежедн мес1'!R21*2</f>
        <v>12320</v>
      </c>
      <c r="S21" s="13">
        <f>'ежедн мес1'!S21*2</f>
        <v>14080</v>
      </c>
      <c r="T21" s="13">
        <f>'ежедн мес1'!T21*2</f>
        <v>15840</v>
      </c>
      <c r="U21" s="13">
        <f>'ежедн мес1'!U21*2</f>
        <v>17600</v>
      </c>
      <c r="V21" s="13">
        <f>'ежедн мес1'!V21*2</f>
        <v>19360</v>
      </c>
    </row>
    <row r="22" spans="1:22" ht="19.5" customHeight="1">
      <c r="A22" s="5"/>
      <c r="C22" s="9">
        <v>8</v>
      </c>
      <c r="D22" s="13">
        <f>'ежедн мес1'!D22*2</f>
        <v>14080</v>
      </c>
      <c r="E22" s="13">
        <f>'ежедн мес1'!E22*2</f>
        <v>12320</v>
      </c>
      <c r="F22" s="13">
        <f>'ежедн мес1'!F22*2</f>
        <v>10560</v>
      </c>
      <c r="G22" s="13">
        <f>'ежедн мес1'!G22*2</f>
        <v>8800</v>
      </c>
      <c r="H22" s="13">
        <f>'ежедн мес1'!H22*2</f>
        <v>7040</v>
      </c>
      <c r="I22" s="13">
        <f>'ежедн мес1'!I22*2</f>
        <v>5280</v>
      </c>
      <c r="J22" s="13">
        <f>'ежедн мес1'!J22*2</f>
        <v>3520</v>
      </c>
      <c r="K22" s="13">
        <f>'ежедн мес1'!K22*2</f>
        <v>1760</v>
      </c>
      <c r="L22" s="12">
        <f>'ежедн мес1'!L22*2</f>
        <v>1760</v>
      </c>
      <c r="M22" s="13">
        <f>'ежедн мес1'!M22*2</f>
        <v>1760</v>
      </c>
      <c r="N22" s="13">
        <f>'ежедн мес1'!N22*2</f>
        <v>3520</v>
      </c>
      <c r="O22" s="13">
        <f>'ежедн мес1'!O22*2</f>
        <v>5280</v>
      </c>
      <c r="P22" s="13">
        <f>'ежедн мес1'!P22*2</f>
        <v>7040</v>
      </c>
      <c r="Q22" s="13">
        <f>'ежедн мес1'!Q22*2</f>
        <v>8800</v>
      </c>
      <c r="R22" s="13">
        <f>'ежедн мес1'!R22*2</f>
        <v>10560</v>
      </c>
      <c r="S22" s="13">
        <f>'ежедн мес1'!S22*2</f>
        <v>12320</v>
      </c>
      <c r="T22" s="13">
        <f>'ежедн мес1'!T22*2</f>
        <v>14080</v>
      </c>
      <c r="U22" s="13">
        <f>'ежедн мес1'!U22*2</f>
        <v>15840</v>
      </c>
      <c r="V22" s="13">
        <f>'ежедн мес1'!V22*2</f>
        <v>17600</v>
      </c>
    </row>
    <row r="23" spans="1:22" ht="19.5" customHeight="1">
      <c r="A23" s="5"/>
      <c r="C23" s="9">
        <v>9</v>
      </c>
      <c r="D23" s="13">
        <f>'ежедн мес1'!D23*2</f>
        <v>15840</v>
      </c>
      <c r="E23" s="13">
        <f>'ежедн мес1'!E23*2</f>
        <v>14080</v>
      </c>
      <c r="F23" s="13">
        <f>'ежедн мес1'!F23*2</f>
        <v>12320</v>
      </c>
      <c r="G23" s="13">
        <f>'ежедн мес1'!G23*2</f>
        <v>10560</v>
      </c>
      <c r="H23" s="13">
        <f>'ежедн мес1'!H23*2</f>
        <v>8800</v>
      </c>
      <c r="I23" s="13">
        <f>'ежедн мес1'!I23*2</f>
        <v>7040</v>
      </c>
      <c r="J23" s="13">
        <f>'ежедн мес1'!J23*2</f>
        <v>5280</v>
      </c>
      <c r="K23" s="13">
        <f>'ежедн мес1'!K23*2</f>
        <v>3520</v>
      </c>
      <c r="L23" s="13">
        <f>'ежедн мес1'!L23*2</f>
        <v>1760</v>
      </c>
      <c r="M23" s="12">
        <f>'ежедн мес1'!M23*2</f>
        <v>1760</v>
      </c>
      <c r="N23" s="13">
        <f>'ежедн мес1'!N23*2</f>
        <v>1760</v>
      </c>
      <c r="O23" s="13">
        <f>'ежедн мес1'!O23*2</f>
        <v>3520</v>
      </c>
      <c r="P23" s="13">
        <f>'ежедн мес1'!P23*2</f>
        <v>5280</v>
      </c>
      <c r="Q23" s="13">
        <f>'ежедн мес1'!Q23*2</f>
        <v>7040</v>
      </c>
      <c r="R23" s="13">
        <f>'ежедн мес1'!R23*2</f>
        <v>8800</v>
      </c>
      <c r="S23" s="13">
        <f>'ежедн мес1'!S23*2</f>
        <v>10560</v>
      </c>
      <c r="T23" s="13">
        <f>'ежедн мес1'!T23*2</f>
        <v>12320</v>
      </c>
      <c r="U23" s="13">
        <f>'ежедн мес1'!U23*2</f>
        <v>14080</v>
      </c>
      <c r="V23" s="13">
        <f>'ежедн мес1'!V23*2</f>
        <v>15840</v>
      </c>
    </row>
    <row r="24" spans="1:22" ht="19.5" customHeight="1">
      <c r="A24" s="5"/>
      <c r="C24" s="9">
        <v>10</v>
      </c>
      <c r="D24" s="13">
        <f>'ежедн мес1'!D24*2</f>
        <v>17600</v>
      </c>
      <c r="E24" s="13">
        <f>'ежедн мес1'!E24*2</f>
        <v>15840</v>
      </c>
      <c r="F24" s="13">
        <f>'ежедн мес1'!F24*2</f>
        <v>14080</v>
      </c>
      <c r="G24" s="13">
        <f>'ежедн мес1'!G24*2</f>
        <v>12320</v>
      </c>
      <c r="H24" s="13">
        <f>'ежедн мес1'!H24*2</f>
        <v>10560</v>
      </c>
      <c r="I24" s="13">
        <f>'ежедн мес1'!I24*2</f>
        <v>8800</v>
      </c>
      <c r="J24" s="13">
        <f>'ежедн мес1'!J24*2</f>
        <v>7040</v>
      </c>
      <c r="K24" s="13">
        <f>'ежедн мес1'!K24*2</f>
        <v>5280</v>
      </c>
      <c r="L24" s="13">
        <f>'ежедн мес1'!L24*2</f>
        <v>3520</v>
      </c>
      <c r="M24" s="13">
        <f>'ежедн мес1'!M24*2</f>
        <v>1760</v>
      </c>
      <c r="N24" s="12">
        <f>'ежедн мес1'!N24*2</f>
        <v>1760</v>
      </c>
      <c r="O24" s="13">
        <f>'ежедн мес1'!O24*2</f>
        <v>1760</v>
      </c>
      <c r="P24" s="13">
        <f>'ежедн мес1'!P24*2</f>
        <v>3520</v>
      </c>
      <c r="Q24" s="13">
        <f>'ежедн мес1'!Q24*2</f>
        <v>5280</v>
      </c>
      <c r="R24" s="13">
        <f>'ежедн мес1'!R24*2</f>
        <v>7040</v>
      </c>
      <c r="S24" s="13">
        <f>'ежедн мес1'!S24*2</f>
        <v>8800</v>
      </c>
      <c r="T24" s="13">
        <f>'ежедн мес1'!T24*2</f>
        <v>10560</v>
      </c>
      <c r="U24" s="13">
        <f>'ежедн мес1'!U24*2</f>
        <v>12320</v>
      </c>
      <c r="V24" s="13">
        <f>'ежедн мес1'!V24*2</f>
        <v>14080</v>
      </c>
    </row>
    <row r="25" spans="1:22" ht="19.5" customHeight="1">
      <c r="A25" s="5"/>
      <c r="C25" s="9">
        <v>11</v>
      </c>
      <c r="D25" s="13">
        <f>'ежедн мес1'!D25*2</f>
        <v>19360</v>
      </c>
      <c r="E25" s="13">
        <f>'ежедн мес1'!E25*2</f>
        <v>17600</v>
      </c>
      <c r="F25" s="13">
        <f>'ежедн мес1'!F25*2</f>
        <v>15840</v>
      </c>
      <c r="G25" s="13">
        <f>'ежедн мес1'!G25*2</f>
        <v>14080</v>
      </c>
      <c r="H25" s="13">
        <f>'ежедн мес1'!H25*2</f>
        <v>12320</v>
      </c>
      <c r="I25" s="13">
        <f>'ежедн мес1'!I25*2</f>
        <v>10560</v>
      </c>
      <c r="J25" s="13">
        <f>'ежедн мес1'!J25*2</f>
        <v>8800</v>
      </c>
      <c r="K25" s="13">
        <f>'ежедн мес1'!K25*2</f>
        <v>7040</v>
      </c>
      <c r="L25" s="13">
        <f>'ежедн мес1'!L25*2</f>
        <v>5280</v>
      </c>
      <c r="M25" s="13">
        <f>'ежедн мес1'!M25*2</f>
        <v>3520</v>
      </c>
      <c r="N25" s="13">
        <f>'ежедн мес1'!N25*2</f>
        <v>1760</v>
      </c>
      <c r="O25" s="12">
        <f>'ежедн мес1'!O25*2</f>
        <v>1760</v>
      </c>
      <c r="P25" s="13">
        <f>'ежедн мес1'!P25*2</f>
        <v>1760</v>
      </c>
      <c r="Q25" s="13">
        <f>'ежедн мес1'!Q25*2</f>
        <v>3520</v>
      </c>
      <c r="R25" s="13">
        <f>'ежедн мес1'!R25*2</f>
        <v>5280</v>
      </c>
      <c r="S25" s="13">
        <f>'ежедн мес1'!S25*2</f>
        <v>7040</v>
      </c>
      <c r="T25" s="13">
        <f>'ежедн мес1'!T25*2</f>
        <v>8800</v>
      </c>
      <c r="U25" s="13">
        <f>'ежедн мес1'!U25*2</f>
        <v>10560</v>
      </c>
      <c r="V25" s="13">
        <f>'ежедн мес1'!V25*2</f>
        <v>12320</v>
      </c>
    </row>
    <row r="26" spans="1:22" ht="19.5" customHeight="1">
      <c r="A26" s="5"/>
      <c r="C26" s="9">
        <v>12</v>
      </c>
      <c r="D26" s="13">
        <f>'ежедн мес1'!D26*2</f>
        <v>21120</v>
      </c>
      <c r="E26" s="13">
        <f>'ежедн мес1'!E26*2</f>
        <v>19360</v>
      </c>
      <c r="F26" s="13">
        <f>'ежедн мес1'!F26*2</f>
        <v>17600</v>
      </c>
      <c r="G26" s="13">
        <f>'ежедн мес1'!G26*2</f>
        <v>15840</v>
      </c>
      <c r="H26" s="13">
        <f>'ежедн мес1'!H26*2</f>
        <v>14080</v>
      </c>
      <c r="I26" s="13">
        <f>'ежедн мес1'!I26*2</f>
        <v>12320</v>
      </c>
      <c r="J26" s="13">
        <f>'ежедн мес1'!J26*2</f>
        <v>10560</v>
      </c>
      <c r="K26" s="13">
        <f>'ежедн мес1'!K26*2</f>
        <v>8800</v>
      </c>
      <c r="L26" s="13">
        <f>'ежедн мес1'!L26*2</f>
        <v>7040</v>
      </c>
      <c r="M26" s="13">
        <f>'ежедн мес1'!M26*2</f>
        <v>5280</v>
      </c>
      <c r="N26" s="13">
        <f>'ежедн мес1'!N26*2</f>
        <v>3520</v>
      </c>
      <c r="O26" s="13">
        <f>'ежедн мес1'!O26*2</f>
        <v>1760</v>
      </c>
      <c r="P26" s="12">
        <f>'ежедн мес1'!P26*2</f>
        <v>1760</v>
      </c>
      <c r="Q26" s="13">
        <f>'ежедн мес1'!Q26*2</f>
        <v>1760</v>
      </c>
      <c r="R26" s="13">
        <f>'ежедн мес1'!R26*2</f>
        <v>3520</v>
      </c>
      <c r="S26" s="13">
        <f>'ежедн мес1'!S26*2</f>
        <v>5280</v>
      </c>
      <c r="T26" s="13">
        <f>'ежедн мес1'!T26*2</f>
        <v>7040</v>
      </c>
      <c r="U26" s="13">
        <f>'ежедн мес1'!U26*2</f>
        <v>8800</v>
      </c>
      <c r="V26" s="13">
        <f>'ежедн мес1'!V26*2</f>
        <v>10560</v>
      </c>
    </row>
    <row r="27" spans="1:22" ht="19.5" customHeight="1">
      <c r="A27" s="5"/>
      <c r="C27" s="9">
        <v>13</v>
      </c>
      <c r="D27" s="13">
        <f>'ежедн мес1'!D27*2</f>
        <v>22880</v>
      </c>
      <c r="E27" s="13">
        <f>'ежедн мес1'!E27*2</f>
        <v>21120</v>
      </c>
      <c r="F27" s="13">
        <f>'ежедн мес1'!F27*2</f>
        <v>19360</v>
      </c>
      <c r="G27" s="13">
        <f>'ежедн мес1'!G27*2</f>
        <v>17600</v>
      </c>
      <c r="H27" s="13">
        <f>'ежедн мес1'!H27*2</f>
        <v>15840</v>
      </c>
      <c r="I27" s="13">
        <f>'ежедн мес1'!I27*2</f>
        <v>14080</v>
      </c>
      <c r="J27" s="13">
        <f>'ежедн мес1'!J27*2</f>
        <v>12320</v>
      </c>
      <c r="K27" s="13">
        <f>'ежедн мес1'!K27*2</f>
        <v>10560</v>
      </c>
      <c r="L27" s="13">
        <f>'ежедн мес1'!L27*2</f>
        <v>8800</v>
      </c>
      <c r="M27" s="13">
        <f>'ежедн мес1'!M27*2</f>
        <v>7040</v>
      </c>
      <c r="N27" s="13">
        <f>'ежедн мес1'!N27*2</f>
        <v>5280</v>
      </c>
      <c r="O27" s="13">
        <f>'ежедн мес1'!O27*2</f>
        <v>3520</v>
      </c>
      <c r="P27" s="13">
        <f>'ежедн мес1'!P27*2</f>
        <v>1760</v>
      </c>
      <c r="Q27" s="12">
        <f>'ежедн мес1'!Q27*2</f>
        <v>1760</v>
      </c>
      <c r="R27" s="13">
        <f>'ежедн мес1'!R27*2</f>
        <v>1760</v>
      </c>
      <c r="S27" s="13">
        <f>'ежедн мес1'!S27*2</f>
        <v>3520</v>
      </c>
      <c r="T27" s="13">
        <f>'ежедн мес1'!T27*2</f>
        <v>5280</v>
      </c>
      <c r="U27" s="13">
        <f>'ежедн мес1'!U27*2</f>
        <v>7040</v>
      </c>
      <c r="V27" s="13">
        <f>'ежедн мес1'!V27*2</f>
        <v>8800</v>
      </c>
    </row>
    <row r="28" spans="1:22" ht="19.5" customHeight="1">
      <c r="A28" s="5"/>
      <c r="C28" s="9">
        <v>14</v>
      </c>
      <c r="D28" s="13">
        <f>'ежедн мес1'!D28*2</f>
        <v>24640</v>
      </c>
      <c r="E28" s="13">
        <f>'ежедн мес1'!E28*2</f>
        <v>22880</v>
      </c>
      <c r="F28" s="13">
        <f>'ежедн мес1'!F28*2</f>
        <v>21120</v>
      </c>
      <c r="G28" s="13">
        <f>'ежедн мес1'!G28*2</f>
        <v>19360</v>
      </c>
      <c r="H28" s="13">
        <f>'ежедн мес1'!H28*2</f>
        <v>17600</v>
      </c>
      <c r="I28" s="13">
        <f>'ежедн мес1'!I28*2</f>
        <v>15840</v>
      </c>
      <c r="J28" s="13">
        <f>'ежедн мес1'!J28*2</f>
        <v>14080</v>
      </c>
      <c r="K28" s="13">
        <f>'ежедн мес1'!K28*2</f>
        <v>12320</v>
      </c>
      <c r="L28" s="13">
        <f>'ежедн мес1'!L28*2</f>
        <v>10560</v>
      </c>
      <c r="M28" s="13">
        <f>'ежедн мес1'!M28*2</f>
        <v>8800</v>
      </c>
      <c r="N28" s="13">
        <f>'ежедн мес1'!N28*2</f>
        <v>7040</v>
      </c>
      <c r="O28" s="13">
        <f>'ежедн мес1'!O28*2</f>
        <v>5280</v>
      </c>
      <c r="P28" s="13">
        <f>'ежедн мес1'!P28*2</f>
        <v>3520</v>
      </c>
      <c r="Q28" s="13">
        <f>'ежедн мес1'!Q28*2</f>
        <v>1760</v>
      </c>
      <c r="R28" s="12">
        <f>'ежедн мес1'!R28*2</f>
        <v>1760</v>
      </c>
      <c r="S28" s="13">
        <f>'ежедн мес1'!S28*2</f>
        <v>1760</v>
      </c>
      <c r="T28" s="13">
        <f>'ежедн мес1'!T28*2</f>
        <v>3520</v>
      </c>
      <c r="U28" s="13">
        <f>'ежедн мес1'!U28*2</f>
        <v>5280</v>
      </c>
      <c r="V28" s="13">
        <f>'ежедн мес1'!V28*2</f>
        <v>7040</v>
      </c>
    </row>
    <row r="29" spans="1:22" ht="19.5" customHeight="1">
      <c r="A29" s="5"/>
      <c r="C29" s="9">
        <v>15</v>
      </c>
      <c r="D29" s="13">
        <f>'ежедн мес1'!D29*2</f>
        <v>26400</v>
      </c>
      <c r="E29" s="13">
        <f>'ежедн мес1'!E29*2</f>
        <v>24640</v>
      </c>
      <c r="F29" s="13">
        <f>'ежедн мес1'!F29*2</f>
        <v>22880</v>
      </c>
      <c r="G29" s="13">
        <f>'ежедн мес1'!G29*2</f>
        <v>21120</v>
      </c>
      <c r="H29" s="13">
        <f>'ежедн мес1'!H29*2</f>
        <v>19360</v>
      </c>
      <c r="I29" s="13">
        <f>'ежедн мес1'!I29*2</f>
        <v>17600</v>
      </c>
      <c r="J29" s="13">
        <f>'ежедн мес1'!J29*2</f>
        <v>15840</v>
      </c>
      <c r="K29" s="13">
        <f>'ежедн мес1'!K29*2</f>
        <v>14080</v>
      </c>
      <c r="L29" s="13">
        <f>'ежедн мес1'!L29*2</f>
        <v>12320</v>
      </c>
      <c r="M29" s="13">
        <f>'ежедн мес1'!M29*2</f>
        <v>10560</v>
      </c>
      <c r="N29" s="13">
        <f>'ежедн мес1'!N29*2</f>
        <v>8800</v>
      </c>
      <c r="O29" s="13">
        <f>'ежедн мес1'!O29*2</f>
        <v>7040</v>
      </c>
      <c r="P29" s="13">
        <f>'ежедн мес1'!P29*2</f>
        <v>5280</v>
      </c>
      <c r="Q29" s="13">
        <f>'ежедн мес1'!Q29*2</f>
        <v>3520</v>
      </c>
      <c r="R29" s="13">
        <f>'ежедн мес1'!R29*2</f>
        <v>1760</v>
      </c>
      <c r="S29" s="12">
        <f>'ежедн мес1'!S29*2</f>
        <v>1760</v>
      </c>
      <c r="T29" s="13">
        <f>'ежедн мес1'!T29*2</f>
        <v>1760</v>
      </c>
      <c r="U29" s="13">
        <f>'ежедн мес1'!U29*2</f>
        <v>3520</v>
      </c>
      <c r="V29" s="13">
        <f>'ежедн мес1'!V29*2</f>
        <v>5280</v>
      </c>
    </row>
    <row r="30" spans="1:22" ht="19.5" customHeight="1">
      <c r="A30" s="5"/>
      <c r="C30" s="9">
        <v>16</v>
      </c>
      <c r="D30" s="13">
        <f>'ежедн мес1'!D30*2</f>
        <v>28160</v>
      </c>
      <c r="E30" s="13">
        <f>'ежедн мес1'!E30*2</f>
        <v>26400</v>
      </c>
      <c r="F30" s="13">
        <f>'ежедн мес1'!F30*2</f>
        <v>24640</v>
      </c>
      <c r="G30" s="13">
        <f>'ежедн мес1'!G30*2</f>
        <v>22880</v>
      </c>
      <c r="H30" s="13">
        <f>'ежедн мес1'!H30*2</f>
        <v>21120</v>
      </c>
      <c r="I30" s="13">
        <f>'ежедн мес1'!I30*2</f>
        <v>19360</v>
      </c>
      <c r="J30" s="13">
        <f>'ежедн мес1'!J30*2</f>
        <v>17600</v>
      </c>
      <c r="K30" s="13">
        <f>'ежедн мес1'!K30*2</f>
        <v>15840</v>
      </c>
      <c r="L30" s="13">
        <f>'ежедн мес1'!L30*2</f>
        <v>14080</v>
      </c>
      <c r="M30" s="13">
        <f>'ежедн мес1'!M30*2</f>
        <v>12320</v>
      </c>
      <c r="N30" s="13">
        <f>'ежедн мес1'!N30*2</f>
        <v>10560</v>
      </c>
      <c r="O30" s="13">
        <f>'ежедн мес1'!O30*2</f>
        <v>8800</v>
      </c>
      <c r="P30" s="13">
        <f>'ежедн мес1'!P30*2</f>
        <v>7040</v>
      </c>
      <c r="Q30" s="13">
        <f>'ежедн мес1'!Q30*2</f>
        <v>5280</v>
      </c>
      <c r="R30" s="13">
        <f>'ежедн мес1'!R30*2</f>
        <v>3520</v>
      </c>
      <c r="S30" s="13">
        <f>'ежедн мес1'!S30*2</f>
        <v>1760</v>
      </c>
      <c r="T30" s="12">
        <f>'ежедн мес1'!T30*2</f>
        <v>1760</v>
      </c>
      <c r="U30" s="13">
        <f>'ежедн мес1'!U30*2</f>
        <v>1760</v>
      </c>
      <c r="V30" s="13">
        <f>'ежедн мес1'!V30*2</f>
        <v>3520</v>
      </c>
    </row>
    <row r="31" spans="1:22" ht="19.5" customHeight="1">
      <c r="A31" s="5"/>
      <c r="C31" s="9">
        <v>17</v>
      </c>
      <c r="D31" s="13">
        <f>'ежедн мес1'!D31*2</f>
        <v>29920</v>
      </c>
      <c r="E31" s="13">
        <f>'ежедн мес1'!E31*2</f>
        <v>28160</v>
      </c>
      <c r="F31" s="13">
        <f>'ежедн мес1'!F31*2</f>
        <v>26400</v>
      </c>
      <c r="G31" s="13">
        <f>'ежедн мес1'!G31*2</f>
        <v>24640</v>
      </c>
      <c r="H31" s="13">
        <f>'ежедн мес1'!H31*2</f>
        <v>22880</v>
      </c>
      <c r="I31" s="13">
        <f>'ежедн мес1'!I31*2</f>
        <v>21120</v>
      </c>
      <c r="J31" s="13">
        <f>'ежедн мес1'!J31*2</f>
        <v>19360</v>
      </c>
      <c r="K31" s="13">
        <f>'ежедн мес1'!K31*2</f>
        <v>17600</v>
      </c>
      <c r="L31" s="13">
        <f>'ежедн мес1'!L31*2</f>
        <v>15840</v>
      </c>
      <c r="M31" s="13">
        <f>'ежедн мес1'!M31*2</f>
        <v>14080</v>
      </c>
      <c r="N31" s="13">
        <f>'ежедн мес1'!N31*2</f>
        <v>12320</v>
      </c>
      <c r="O31" s="13">
        <f>'ежедн мес1'!O31*2</f>
        <v>10560</v>
      </c>
      <c r="P31" s="13">
        <f>'ежедн мес1'!P31*2</f>
        <v>8800</v>
      </c>
      <c r="Q31" s="13">
        <f>'ежедн мес1'!Q31*2</f>
        <v>7040</v>
      </c>
      <c r="R31" s="13">
        <f>'ежедн мес1'!R31*2</f>
        <v>5280</v>
      </c>
      <c r="S31" s="13">
        <f>'ежедн мес1'!S31*2</f>
        <v>3520</v>
      </c>
      <c r="T31" s="13">
        <f>'ежедн мес1'!T31*2</f>
        <v>1760</v>
      </c>
      <c r="U31" s="12">
        <f>'ежедн мес1'!U31*2</f>
        <v>1760</v>
      </c>
      <c r="V31" s="13">
        <f>'ежедн мес1'!V31*2</f>
        <v>1760</v>
      </c>
    </row>
    <row r="32" spans="1:22" ht="19.5" customHeight="1">
      <c r="A32" s="5"/>
      <c r="C32" s="9">
        <v>18</v>
      </c>
      <c r="D32" s="13">
        <f>'ежедн мес1'!D32*2</f>
        <v>31680</v>
      </c>
      <c r="E32" s="13">
        <f>'ежедн мес1'!E32*2</f>
        <v>29920</v>
      </c>
      <c r="F32" s="13">
        <f>'ежедн мес1'!F32*2</f>
        <v>28160</v>
      </c>
      <c r="G32" s="13">
        <f>'ежедн мес1'!G32*2</f>
        <v>26400</v>
      </c>
      <c r="H32" s="13">
        <f>'ежедн мес1'!H32*2</f>
        <v>24640</v>
      </c>
      <c r="I32" s="13">
        <f>'ежедн мес1'!I32*2</f>
        <v>22880</v>
      </c>
      <c r="J32" s="13">
        <f>'ежедн мес1'!J32*2</f>
        <v>21120</v>
      </c>
      <c r="K32" s="13">
        <f>'ежедн мес1'!K32*2</f>
        <v>19360</v>
      </c>
      <c r="L32" s="13">
        <f>'ежедн мес1'!L32*2</f>
        <v>17600</v>
      </c>
      <c r="M32" s="13">
        <f>'ежедн мес1'!M32*2</f>
        <v>15840</v>
      </c>
      <c r="N32" s="13">
        <f>'ежедн мес1'!N32*2</f>
        <v>14080</v>
      </c>
      <c r="O32" s="13">
        <f>'ежедн мес1'!O32*2</f>
        <v>12320</v>
      </c>
      <c r="P32" s="13">
        <f>'ежедн мес1'!P32*2</f>
        <v>10560</v>
      </c>
      <c r="Q32" s="13">
        <f>'ежедн мес1'!Q32*2</f>
        <v>8800</v>
      </c>
      <c r="R32" s="13">
        <f>'ежедн мес1'!R32*2</f>
        <v>7040</v>
      </c>
      <c r="S32" s="13">
        <f>'ежедн мес1'!S32*2</f>
        <v>5280</v>
      </c>
      <c r="T32" s="13">
        <f>'ежедн мес1'!T32*2</f>
        <v>3520</v>
      </c>
      <c r="U32" s="13">
        <f>'ежедн мес1'!U32*2</f>
        <v>1760</v>
      </c>
      <c r="V32" s="12">
        <f>'ежедн мес1'!V32*2</f>
        <v>1760</v>
      </c>
    </row>
    <row r="34" spans="17:20">
      <c r="S34" t="s">
        <v>9</v>
      </c>
    </row>
    <row r="35" spans="17:20" ht="18" customHeight="1">
      <c r="S35" t="s">
        <v>10</v>
      </c>
    </row>
    <row r="36" spans="17:20" ht="16.5" customHeight="1">
      <c r="S36" t="s">
        <v>2</v>
      </c>
    </row>
    <row r="37" spans="17:20" ht="18.75" customHeight="1">
      <c r="S37" t="s">
        <v>11</v>
      </c>
    </row>
    <row r="38" spans="17:20" ht="18.75" customHeight="1">
      <c r="Q38" s="1"/>
      <c r="R38" s="1"/>
      <c r="S38" s="1"/>
      <c r="T38" s="1"/>
    </row>
    <row r="39" spans="17:20">
      <c r="S39" t="s">
        <v>12</v>
      </c>
    </row>
    <row r="40" spans="17:20">
      <c r="S40" t="s">
        <v>2</v>
      </c>
    </row>
    <row r="41" spans="17:20">
      <c r="S41" t="s">
        <v>13</v>
      </c>
    </row>
  </sheetData>
  <mergeCells count="7">
    <mergeCell ref="Q6:R6"/>
    <mergeCell ref="T6:U6"/>
    <mergeCell ref="F8:S8"/>
    <mergeCell ref="F10:P10"/>
    <mergeCell ref="J11:L11"/>
    <mergeCell ref="Q38:R38"/>
    <mergeCell ref="S38:T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M18" sqref="M18"/>
    </sheetView>
  </sheetViews>
  <sheetFormatPr defaultRowHeight="15"/>
  <cols>
    <col min="1" max="2" width="0" hidden="1" customWidth="1"/>
    <col min="3" max="3" width="8.28515625" customWidth="1"/>
    <col min="4" max="15" width="11.28515625" bestFit="1" customWidth="1"/>
    <col min="16" max="20" width="11.1406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14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63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ROUNDDOWN([1]полн!D14*2*6,0)</f>
        <v>211</v>
      </c>
      <c r="E14" s="13">
        <f>ROUNDDOWN([1]полн!E14*2*6,0)</f>
        <v>211</v>
      </c>
      <c r="F14" s="13">
        <f>ROUNDDOWN([1]полн!F14*2*6,0)</f>
        <v>422</v>
      </c>
      <c r="G14" s="13">
        <f>ROUNDDOWN([1]полн!G14*2*6,0)</f>
        <v>633</v>
      </c>
      <c r="H14" s="13">
        <f>ROUNDDOWN([1]полн!H14*2*6,0)</f>
        <v>844</v>
      </c>
      <c r="I14" s="13">
        <f>ROUNDDOWN([1]полн!I14*2*6,0)</f>
        <v>1056</v>
      </c>
      <c r="J14" s="13">
        <f>ROUNDDOWN([1]полн!J14*2*6,0)</f>
        <v>1267</v>
      </c>
      <c r="K14" s="13">
        <f>ROUNDDOWN([1]полн!K14*2*6,0)</f>
        <v>1478</v>
      </c>
      <c r="L14" s="13">
        <f>ROUNDDOWN([1]полн!L14*2*6,0)</f>
        <v>1689</v>
      </c>
      <c r="M14" s="13">
        <f>ROUNDDOWN([1]полн!M14*2*6,0)</f>
        <v>1900</v>
      </c>
      <c r="N14" s="13">
        <f>ROUNDDOWN([1]полн!N14*2*6,0)</f>
        <v>2112</v>
      </c>
      <c r="O14" s="13">
        <f>ROUNDDOWN([1]полн!O14*2*6,0)</f>
        <v>2323</v>
      </c>
      <c r="P14" s="13">
        <f>ROUNDDOWN([1]полн!P14*2*6,0)</f>
        <v>2534</v>
      </c>
      <c r="Q14" s="13">
        <f>ROUNDDOWN([1]полн!Q14*2*6,0)</f>
        <v>2745</v>
      </c>
      <c r="R14" s="13">
        <f>ROUNDDOWN([1]полн!R14*2*6,0)</f>
        <v>2956</v>
      </c>
      <c r="S14" s="13">
        <f>ROUNDDOWN([1]полн!S14*2*6,0)</f>
        <v>3168</v>
      </c>
      <c r="T14" s="13">
        <f>ROUNDDOWN([1]полн!T14*2*6,0)</f>
        <v>3379</v>
      </c>
      <c r="U14" s="13">
        <f>ROUNDDOWN([1]полн!U14*2*6,0)</f>
        <v>3590</v>
      </c>
      <c r="V14" s="13">
        <f>ROUNDDOWN([1]полн!V14*2*6,0)</f>
        <v>3801</v>
      </c>
    </row>
    <row r="15" spans="1:22" ht="19.5" customHeight="1">
      <c r="A15" s="5"/>
      <c r="C15" s="9">
        <v>1</v>
      </c>
      <c r="D15" s="13">
        <f>ROUNDDOWN([1]полн!D15*2*6,0)</f>
        <v>211</v>
      </c>
      <c r="E15" s="12">
        <f>ROUNDDOWN([1]полн!E15*2*6,0)</f>
        <v>211</v>
      </c>
      <c r="F15" s="13">
        <f>ROUNDDOWN([1]полн!F15*2*6,0)</f>
        <v>211</v>
      </c>
      <c r="G15" s="13">
        <f>ROUNDDOWN([1]полн!G15*2*6,0)</f>
        <v>422</v>
      </c>
      <c r="H15" s="13">
        <f>ROUNDDOWN([1]полн!H15*2*6,0)</f>
        <v>633</v>
      </c>
      <c r="I15" s="13">
        <f>ROUNDDOWN([1]полн!I15*2*6,0)</f>
        <v>844</v>
      </c>
      <c r="J15" s="13">
        <f>ROUNDDOWN([1]полн!J15*2*6,0)</f>
        <v>1056</v>
      </c>
      <c r="K15" s="13">
        <f>ROUNDDOWN([1]полн!K15*2*6,0)</f>
        <v>1267</v>
      </c>
      <c r="L15" s="13">
        <f>ROUNDDOWN([1]полн!L15*2*6,0)</f>
        <v>1478</v>
      </c>
      <c r="M15" s="13">
        <f>ROUNDDOWN([1]полн!M15*2*6,0)</f>
        <v>1689</v>
      </c>
      <c r="N15" s="13">
        <f>ROUNDDOWN([1]полн!N15*2*6,0)</f>
        <v>1900</v>
      </c>
      <c r="O15" s="13">
        <f>ROUNDDOWN([1]полн!O15*2*6,0)</f>
        <v>2112</v>
      </c>
      <c r="P15" s="13">
        <f>ROUNDDOWN([1]полн!P15*2*6,0)</f>
        <v>2323</v>
      </c>
      <c r="Q15" s="13">
        <f>ROUNDDOWN([1]полн!Q15*2*6,0)</f>
        <v>2534</v>
      </c>
      <c r="R15" s="13">
        <f>ROUNDDOWN([1]полн!R15*2*6,0)</f>
        <v>2745</v>
      </c>
      <c r="S15" s="13">
        <f>ROUNDDOWN([1]полн!S15*2*6,0)</f>
        <v>2956</v>
      </c>
      <c r="T15" s="13">
        <f>ROUNDDOWN([1]полн!T15*2*6,0)</f>
        <v>3168</v>
      </c>
      <c r="U15" s="13">
        <f>ROUNDDOWN([1]полн!U15*2*6,0)</f>
        <v>3379</v>
      </c>
      <c r="V15" s="13">
        <f>ROUNDDOWN([1]полн!V15*2*6,0)</f>
        <v>3590</v>
      </c>
    </row>
    <row r="16" spans="1:22" ht="19.5" customHeight="1">
      <c r="A16" s="5"/>
      <c r="C16" s="9">
        <v>2</v>
      </c>
      <c r="D16" s="13">
        <f>ROUNDDOWN([1]полн!D16*2*6,0)</f>
        <v>422</v>
      </c>
      <c r="E16" s="13">
        <f>ROUNDDOWN([1]полн!E16*2*6,0)</f>
        <v>211</v>
      </c>
      <c r="F16" s="12">
        <f>ROUNDDOWN([1]полн!F16*2*6,0)</f>
        <v>211</v>
      </c>
      <c r="G16" s="13">
        <f>ROUNDDOWN([1]полн!G16*2*6,0)</f>
        <v>211</v>
      </c>
      <c r="H16" s="13">
        <f>ROUNDDOWN([1]полн!H16*2*6,0)</f>
        <v>422</v>
      </c>
      <c r="I16" s="13">
        <f>ROUNDDOWN([1]полн!I16*2*6,0)</f>
        <v>633</v>
      </c>
      <c r="J16" s="13">
        <f>ROUNDDOWN([1]полн!J16*2*6,0)</f>
        <v>844</v>
      </c>
      <c r="K16" s="13">
        <f>ROUNDDOWN([1]полн!K16*2*6,0)</f>
        <v>1056</v>
      </c>
      <c r="L16" s="13">
        <f>ROUNDDOWN([1]полн!L16*2*6,0)</f>
        <v>1267</v>
      </c>
      <c r="M16" s="13">
        <f>ROUNDDOWN([1]полн!M16*2*6,0)</f>
        <v>1478</v>
      </c>
      <c r="N16" s="13">
        <f>ROUNDDOWN([1]полн!N16*2*6,0)</f>
        <v>1689</v>
      </c>
      <c r="O16" s="13">
        <f>ROUNDDOWN([1]полн!O16*2*6,0)</f>
        <v>1900</v>
      </c>
      <c r="P16" s="13">
        <f>ROUNDDOWN([1]полн!P16*2*6,0)</f>
        <v>2112</v>
      </c>
      <c r="Q16" s="13">
        <f>ROUNDDOWN([1]полн!Q16*2*6,0)</f>
        <v>2323</v>
      </c>
      <c r="R16" s="13">
        <f>ROUNDDOWN([1]полн!R16*2*6,0)</f>
        <v>2534</v>
      </c>
      <c r="S16" s="13">
        <f>ROUNDDOWN([1]полн!S16*2*6,0)</f>
        <v>2745</v>
      </c>
      <c r="T16" s="13">
        <f>ROUNDDOWN([1]полн!T16*2*6,0)</f>
        <v>2956</v>
      </c>
      <c r="U16" s="13">
        <f>ROUNDDOWN([1]полн!U16*2*6,0)</f>
        <v>3168</v>
      </c>
      <c r="V16" s="13">
        <f>ROUNDDOWN([1]полн!V16*2*6,0)</f>
        <v>3379</v>
      </c>
    </row>
    <row r="17" spans="1:22" ht="19.5" customHeight="1">
      <c r="A17" s="5"/>
      <c r="C17" s="9">
        <v>3</v>
      </c>
      <c r="D17" s="13">
        <f>ROUNDDOWN([1]полн!D17*2*6,0)</f>
        <v>633</v>
      </c>
      <c r="E17" s="13">
        <f>ROUNDDOWN([1]полн!E17*2*6,0)</f>
        <v>422</v>
      </c>
      <c r="F17" s="13">
        <f>ROUNDDOWN([1]полн!F17*2*6,0)</f>
        <v>211</v>
      </c>
      <c r="G17" s="12">
        <f>ROUNDDOWN([1]полн!G17*2*6,0)</f>
        <v>211</v>
      </c>
      <c r="H17" s="13">
        <f>ROUNDDOWN([1]полн!H17*2*6,0)</f>
        <v>211</v>
      </c>
      <c r="I17" s="13">
        <f>ROUNDDOWN([1]полн!I17*2*6,0)</f>
        <v>422</v>
      </c>
      <c r="J17" s="13">
        <f>ROUNDDOWN([1]полн!J17*2*6,0)</f>
        <v>633</v>
      </c>
      <c r="K17" s="13">
        <f>ROUNDDOWN([1]полн!K17*2*6,0)</f>
        <v>844</v>
      </c>
      <c r="L17" s="13">
        <f>ROUNDDOWN([1]полн!L17*2*6,0)</f>
        <v>1056</v>
      </c>
      <c r="M17" s="13">
        <f>ROUNDDOWN([1]полн!M17*2*6,0)</f>
        <v>1267</v>
      </c>
      <c r="N17" s="13">
        <f>ROUNDDOWN([1]полн!N17*2*6,0)</f>
        <v>1478</v>
      </c>
      <c r="O17" s="13">
        <f>ROUNDDOWN([1]полн!O17*2*6,0)</f>
        <v>1689</v>
      </c>
      <c r="P17" s="13">
        <f>ROUNDDOWN([1]полн!P17*2*6,0)</f>
        <v>1900</v>
      </c>
      <c r="Q17" s="13">
        <f>ROUNDDOWN([1]полн!Q17*2*6,0)</f>
        <v>2112</v>
      </c>
      <c r="R17" s="13">
        <f>ROUNDDOWN([1]полн!R17*2*6,0)</f>
        <v>2323</v>
      </c>
      <c r="S17" s="13">
        <f>ROUNDDOWN([1]полн!S17*2*6,0)</f>
        <v>2534</v>
      </c>
      <c r="T17" s="13">
        <f>ROUNDDOWN([1]полн!T17*2*6,0)</f>
        <v>2745</v>
      </c>
      <c r="U17" s="13">
        <f>ROUNDDOWN([1]полн!U17*2*6,0)</f>
        <v>2956</v>
      </c>
      <c r="V17" s="13">
        <f>ROUNDDOWN([1]полн!V17*2*6,0)</f>
        <v>3168</v>
      </c>
    </row>
    <row r="18" spans="1:22" ht="19.5" customHeight="1">
      <c r="A18" s="5"/>
      <c r="C18" s="9">
        <v>4</v>
      </c>
      <c r="D18" s="13">
        <f>ROUNDDOWN([1]полн!D18*2*6,0)</f>
        <v>844</v>
      </c>
      <c r="E18" s="13">
        <f>ROUNDDOWN([1]полн!E18*2*6,0)</f>
        <v>633</v>
      </c>
      <c r="F18" s="13">
        <f>ROUNDDOWN([1]полн!F18*2*6,0)</f>
        <v>422</v>
      </c>
      <c r="G18" s="13">
        <f>ROUNDDOWN([1]полн!G18*2*6,0)</f>
        <v>211</v>
      </c>
      <c r="H18" s="12">
        <f>ROUNDDOWN([1]полн!H18*2*6,0)</f>
        <v>211</v>
      </c>
      <c r="I18" s="13">
        <f>ROUNDDOWN([1]полн!I18*2*6,0)</f>
        <v>211</v>
      </c>
      <c r="J18" s="13">
        <f>ROUNDDOWN([1]полн!J18*2*6,0)</f>
        <v>422</v>
      </c>
      <c r="K18" s="13">
        <f>ROUNDDOWN([1]полн!K18*2*6,0)</f>
        <v>633</v>
      </c>
      <c r="L18" s="13">
        <f>ROUNDDOWN([1]полн!L18*2*6,0)</f>
        <v>844</v>
      </c>
      <c r="M18" s="13">
        <f>ROUNDDOWN([1]полн!M18*2*6,0)</f>
        <v>1056</v>
      </c>
      <c r="N18" s="13">
        <f>ROUNDDOWN([1]полн!N18*2*6,0)</f>
        <v>1267</v>
      </c>
      <c r="O18" s="13">
        <f>ROUNDDOWN([1]полн!O18*2*6,0)</f>
        <v>1478</v>
      </c>
      <c r="P18" s="13">
        <f>ROUNDDOWN([1]полн!P18*2*6,0)</f>
        <v>1689</v>
      </c>
      <c r="Q18" s="13">
        <f>ROUNDDOWN([1]полн!Q18*2*6,0)</f>
        <v>1900</v>
      </c>
      <c r="R18" s="13">
        <f>ROUNDDOWN([1]полн!R18*2*6,0)</f>
        <v>2112</v>
      </c>
      <c r="S18" s="13">
        <f>ROUNDDOWN([1]полн!S18*2*6,0)</f>
        <v>2323</v>
      </c>
      <c r="T18" s="13">
        <f>ROUNDDOWN([1]полн!T18*2*6,0)</f>
        <v>2534</v>
      </c>
      <c r="U18" s="13">
        <f>ROUNDDOWN([1]полн!U18*2*6,0)</f>
        <v>2745</v>
      </c>
      <c r="V18" s="13">
        <f>ROUNDDOWN([1]полн!V18*2*6,0)</f>
        <v>2956</v>
      </c>
    </row>
    <row r="19" spans="1:22" ht="19.5" customHeight="1">
      <c r="A19" s="5"/>
      <c r="C19" s="9">
        <v>5</v>
      </c>
      <c r="D19" s="13">
        <f>ROUNDDOWN([1]полн!D19*2*6,0)</f>
        <v>1056</v>
      </c>
      <c r="E19" s="13">
        <f>ROUNDDOWN([1]полн!E19*2*6,0)</f>
        <v>844</v>
      </c>
      <c r="F19" s="13">
        <f>ROUNDDOWN([1]полн!F19*2*6,0)</f>
        <v>633</v>
      </c>
      <c r="G19" s="13">
        <f>ROUNDDOWN([1]полн!G19*2*6,0)</f>
        <v>422</v>
      </c>
      <c r="H19" s="13">
        <f>ROUNDDOWN([1]полн!H19*2*6,0)</f>
        <v>211</v>
      </c>
      <c r="I19" s="12">
        <f>ROUNDDOWN([1]полн!I19*2*6,0)</f>
        <v>211</v>
      </c>
      <c r="J19" s="13">
        <f>ROUNDDOWN([1]полн!J19*2*6,0)</f>
        <v>211</v>
      </c>
      <c r="K19" s="13">
        <f>ROUNDDOWN([1]полн!K19*2*6,0)</f>
        <v>422</v>
      </c>
      <c r="L19" s="13">
        <f>ROUNDDOWN([1]полн!L19*2*6,0)</f>
        <v>633</v>
      </c>
      <c r="M19" s="13">
        <f>ROUNDDOWN([1]полн!M19*2*6,0)</f>
        <v>844</v>
      </c>
      <c r="N19" s="13">
        <f>ROUNDDOWN([1]полн!N19*2*6,0)</f>
        <v>1056</v>
      </c>
      <c r="O19" s="13">
        <f>ROUNDDOWN([1]полн!O19*2*6,0)</f>
        <v>1267</v>
      </c>
      <c r="P19" s="13">
        <f>ROUNDDOWN([1]полн!P19*2*6,0)</f>
        <v>1478</v>
      </c>
      <c r="Q19" s="13">
        <f>ROUNDDOWN([1]полн!Q19*2*6,0)</f>
        <v>1689</v>
      </c>
      <c r="R19" s="13">
        <f>ROUNDDOWN([1]полн!R19*2*6,0)</f>
        <v>1900</v>
      </c>
      <c r="S19" s="13">
        <f>ROUNDDOWN([1]полн!S19*2*6,0)</f>
        <v>2112</v>
      </c>
      <c r="T19" s="13">
        <f>ROUNDDOWN([1]полн!T19*2*6,0)</f>
        <v>2323</v>
      </c>
      <c r="U19" s="13">
        <f>ROUNDDOWN([1]полн!U19*2*6,0)</f>
        <v>2534</v>
      </c>
      <c r="V19" s="13">
        <f>ROUNDDOWN([1]полн!V19*2*6,0)</f>
        <v>2745</v>
      </c>
    </row>
    <row r="20" spans="1:22" ht="19.5" customHeight="1">
      <c r="A20" s="5"/>
      <c r="C20" s="9">
        <v>6</v>
      </c>
      <c r="D20" s="13">
        <f>ROUNDDOWN([1]полн!D20*2*6,0)</f>
        <v>1267</v>
      </c>
      <c r="E20" s="13">
        <f>ROUNDDOWN([1]полн!E20*2*6,0)</f>
        <v>1056</v>
      </c>
      <c r="F20" s="13">
        <f>ROUNDDOWN([1]полн!F20*2*6,0)</f>
        <v>844</v>
      </c>
      <c r="G20" s="13">
        <f>ROUNDDOWN([1]полн!G20*2*6,0)</f>
        <v>633</v>
      </c>
      <c r="H20" s="13">
        <f>ROUNDDOWN([1]полн!H20*2*6,0)</f>
        <v>422</v>
      </c>
      <c r="I20" s="13">
        <f>ROUNDDOWN([1]полн!I20*2*6,0)</f>
        <v>211</v>
      </c>
      <c r="J20" s="12">
        <f>ROUNDDOWN([1]полн!J20*2*6,0)</f>
        <v>211</v>
      </c>
      <c r="K20" s="13">
        <f>ROUNDDOWN([1]полн!K20*2*6,0)</f>
        <v>211</v>
      </c>
      <c r="L20" s="13">
        <f>ROUNDDOWN([1]полн!L20*2*6,0)</f>
        <v>422</v>
      </c>
      <c r="M20" s="13">
        <f>ROUNDDOWN([1]полн!M20*2*6,0)</f>
        <v>633</v>
      </c>
      <c r="N20" s="13">
        <f>ROUNDDOWN([1]полн!N20*2*6,0)</f>
        <v>844</v>
      </c>
      <c r="O20" s="13">
        <f>ROUNDDOWN([1]полн!O20*2*6,0)</f>
        <v>1056</v>
      </c>
      <c r="P20" s="13">
        <f>ROUNDDOWN([1]полн!P20*2*6,0)</f>
        <v>1267</v>
      </c>
      <c r="Q20" s="13">
        <f>ROUNDDOWN([1]полн!Q20*2*6,0)</f>
        <v>1478</v>
      </c>
      <c r="R20" s="13">
        <f>ROUNDDOWN([1]полн!R20*2*6,0)</f>
        <v>1689</v>
      </c>
      <c r="S20" s="13">
        <f>ROUNDDOWN([1]полн!S20*2*6,0)</f>
        <v>1900</v>
      </c>
      <c r="T20" s="13">
        <f>ROUNDDOWN([1]полн!T20*2*6,0)</f>
        <v>2112</v>
      </c>
      <c r="U20" s="13">
        <f>ROUNDDOWN([1]полн!U20*2*6,0)</f>
        <v>2323</v>
      </c>
      <c r="V20" s="13">
        <f>ROUNDDOWN([1]полн!V20*2*6,0)</f>
        <v>2534</v>
      </c>
    </row>
    <row r="21" spans="1:22" ht="19.5" customHeight="1">
      <c r="A21" s="5"/>
      <c r="C21" s="9">
        <v>7</v>
      </c>
      <c r="D21" s="13">
        <f>ROUNDDOWN([1]полн!D21*2*6,0)</f>
        <v>1478</v>
      </c>
      <c r="E21" s="13">
        <f>ROUNDDOWN([1]полн!E21*2*6,0)</f>
        <v>1267</v>
      </c>
      <c r="F21" s="13">
        <f>ROUNDDOWN([1]полн!F21*2*6,0)</f>
        <v>1056</v>
      </c>
      <c r="G21" s="13">
        <f>ROUNDDOWN([1]полн!G21*2*6,0)</f>
        <v>844</v>
      </c>
      <c r="H21" s="13">
        <f>ROUNDDOWN([1]полн!H21*2*6,0)</f>
        <v>633</v>
      </c>
      <c r="I21" s="13">
        <f>ROUNDDOWN([1]полн!I21*2*6,0)</f>
        <v>422</v>
      </c>
      <c r="J21" s="13">
        <f>ROUNDDOWN([1]полн!J21*2*6,0)</f>
        <v>211</v>
      </c>
      <c r="K21" s="12">
        <f>ROUNDDOWN([1]полн!K21*2*6,0)</f>
        <v>211</v>
      </c>
      <c r="L21" s="13">
        <f>ROUNDDOWN([1]полн!L21*2*6,0)</f>
        <v>211</v>
      </c>
      <c r="M21" s="13">
        <f>ROUNDDOWN([1]полн!M21*2*6,0)</f>
        <v>422</v>
      </c>
      <c r="N21" s="13">
        <f>ROUNDDOWN([1]полн!N21*2*6,0)</f>
        <v>633</v>
      </c>
      <c r="O21" s="13">
        <f>ROUNDDOWN([1]полн!O21*2*6,0)</f>
        <v>844</v>
      </c>
      <c r="P21" s="13">
        <f>ROUNDDOWN([1]полн!P21*2*6,0)</f>
        <v>1056</v>
      </c>
      <c r="Q21" s="13">
        <f>ROUNDDOWN([1]полн!Q21*2*6,0)</f>
        <v>1267</v>
      </c>
      <c r="R21" s="13">
        <f>ROUNDDOWN([1]полн!R21*2*6,0)</f>
        <v>1478</v>
      </c>
      <c r="S21" s="13">
        <f>ROUNDDOWN([1]полн!S21*2*6,0)</f>
        <v>1689</v>
      </c>
      <c r="T21" s="13">
        <f>ROUNDDOWN([1]полн!T21*2*6,0)</f>
        <v>1900</v>
      </c>
      <c r="U21" s="13">
        <f>ROUNDDOWN([1]полн!U21*2*6,0)</f>
        <v>2112</v>
      </c>
      <c r="V21" s="13">
        <f>ROUNDDOWN([1]полн!V21*2*6,0)</f>
        <v>2323</v>
      </c>
    </row>
    <row r="22" spans="1:22" ht="19.5" customHeight="1">
      <c r="A22" s="5"/>
      <c r="C22" s="9">
        <v>8</v>
      </c>
      <c r="D22" s="13">
        <f>ROUNDDOWN([1]полн!D22*2*6,0)</f>
        <v>1689</v>
      </c>
      <c r="E22" s="13">
        <f>ROUNDDOWN([1]полн!E22*2*6,0)</f>
        <v>1478</v>
      </c>
      <c r="F22" s="13">
        <f>ROUNDDOWN([1]полн!F22*2*6,0)</f>
        <v>1267</v>
      </c>
      <c r="G22" s="13">
        <f>ROUNDDOWN([1]полн!G22*2*6,0)</f>
        <v>1056</v>
      </c>
      <c r="H22" s="13">
        <f>ROUNDDOWN([1]полн!H22*2*6,0)</f>
        <v>844</v>
      </c>
      <c r="I22" s="13">
        <f>ROUNDDOWN([1]полн!I22*2*6,0)</f>
        <v>633</v>
      </c>
      <c r="J22" s="13">
        <f>ROUNDDOWN([1]полн!J22*2*6,0)</f>
        <v>422</v>
      </c>
      <c r="K22" s="13">
        <f>ROUNDDOWN([1]полн!K22*2*6,0)</f>
        <v>211</v>
      </c>
      <c r="L22" s="12">
        <f>ROUNDDOWN([1]полн!L22*2*6,0)</f>
        <v>211</v>
      </c>
      <c r="M22" s="13">
        <f>ROUNDDOWN([1]полн!M22*2*6,0)</f>
        <v>211</v>
      </c>
      <c r="N22" s="13">
        <f>ROUNDDOWN([1]полн!N22*2*6,0)</f>
        <v>422</v>
      </c>
      <c r="O22" s="13">
        <f>ROUNDDOWN([1]полн!O22*2*6,0)</f>
        <v>633</v>
      </c>
      <c r="P22" s="13">
        <f>ROUNDDOWN([1]полн!P22*2*6,0)</f>
        <v>844</v>
      </c>
      <c r="Q22" s="13">
        <f>ROUNDDOWN([1]полн!Q22*2*6,0)</f>
        <v>1056</v>
      </c>
      <c r="R22" s="13">
        <f>ROUNDDOWN([1]полн!R22*2*6,0)</f>
        <v>1267</v>
      </c>
      <c r="S22" s="13">
        <f>ROUNDDOWN([1]полн!S22*2*6,0)</f>
        <v>1478</v>
      </c>
      <c r="T22" s="13">
        <f>ROUNDDOWN([1]полн!T22*2*6,0)</f>
        <v>1689</v>
      </c>
      <c r="U22" s="13">
        <f>ROUNDDOWN([1]полн!U22*2*6,0)</f>
        <v>1900</v>
      </c>
      <c r="V22" s="13">
        <f>ROUNDDOWN([1]полн!V22*2*6,0)</f>
        <v>2112</v>
      </c>
    </row>
    <row r="23" spans="1:22" ht="19.5" customHeight="1">
      <c r="A23" s="5"/>
      <c r="C23" s="9">
        <v>9</v>
      </c>
      <c r="D23" s="13">
        <f>ROUNDDOWN([1]полн!D23*2*6,0)</f>
        <v>1900</v>
      </c>
      <c r="E23" s="13">
        <f>ROUNDDOWN([1]полн!E23*2*6,0)</f>
        <v>1689</v>
      </c>
      <c r="F23" s="13">
        <f>ROUNDDOWN([1]полн!F23*2*6,0)</f>
        <v>1478</v>
      </c>
      <c r="G23" s="13">
        <f>ROUNDDOWN([1]полн!G23*2*6,0)</f>
        <v>1267</v>
      </c>
      <c r="H23" s="13">
        <f>ROUNDDOWN([1]полн!H23*2*6,0)</f>
        <v>1056</v>
      </c>
      <c r="I23" s="13">
        <f>ROUNDDOWN([1]полн!I23*2*6,0)</f>
        <v>844</v>
      </c>
      <c r="J23" s="13">
        <f>ROUNDDOWN([1]полн!J23*2*6,0)</f>
        <v>633</v>
      </c>
      <c r="K23" s="13">
        <f>ROUNDDOWN([1]полн!K23*2*6,0)</f>
        <v>422</v>
      </c>
      <c r="L23" s="13">
        <f>ROUNDDOWN([1]полн!L23*2*6,0)</f>
        <v>211</v>
      </c>
      <c r="M23" s="12">
        <f>ROUNDDOWN([1]полн!M23*2*6,0)</f>
        <v>211</v>
      </c>
      <c r="N23" s="13">
        <f>ROUNDDOWN([1]полн!N23*2*6,0)</f>
        <v>211</v>
      </c>
      <c r="O23" s="13">
        <f>ROUNDDOWN([1]полн!O23*2*6,0)</f>
        <v>422</v>
      </c>
      <c r="P23" s="13">
        <f>ROUNDDOWN([1]полн!P23*2*6,0)</f>
        <v>633</v>
      </c>
      <c r="Q23" s="13">
        <f>ROUNDDOWN([1]полн!Q23*2*6,0)</f>
        <v>844</v>
      </c>
      <c r="R23" s="13">
        <f>ROUNDDOWN([1]полн!R23*2*6,0)</f>
        <v>1056</v>
      </c>
      <c r="S23" s="13">
        <f>ROUNDDOWN([1]полн!S23*2*6,0)</f>
        <v>1267</v>
      </c>
      <c r="T23" s="13">
        <f>ROUNDDOWN([1]полн!T23*2*6,0)</f>
        <v>1478</v>
      </c>
      <c r="U23" s="13">
        <f>ROUNDDOWN([1]полн!U23*2*6,0)</f>
        <v>1689</v>
      </c>
      <c r="V23" s="13">
        <f>ROUNDDOWN([1]полн!V23*2*6,0)</f>
        <v>1900</v>
      </c>
    </row>
    <row r="24" spans="1:22" ht="19.5" customHeight="1">
      <c r="A24" s="5"/>
      <c r="C24" s="9">
        <v>10</v>
      </c>
      <c r="D24" s="13">
        <f>ROUNDDOWN([1]полн!D24*2*6,0)</f>
        <v>2112</v>
      </c>
      <c r="E24" s="13">
        <f>ROUNDDOWN([1]полн!E24*2*6,0)</f>
        <v>1900</v>
      </c>
      <c r="F24" s="13">
        <f>ROUNDDOWN([1]полн!F24*2*6,0)</f>
        <v>1689</v>
      </c>
      <c r="G24" s="13">
        <f>ROUNDDOWN([1]полн!G24*2*6,0)</f>
        <v>1478</v>
      </c>
      <c r="H24" s="13">
        <f>ROUNDDOWN([1]полн!H24*2*6,0)</f>
        <v>1267</v>
      </c>
      <c r="I24" s="13">
        <f>ROUNDDOWN([1]полн!I24*2*6,0)</f>
        <v>1056</v>
      </c>
      <c r="J24" s="13">
        <f>ROUNDDOWN([1]полн!J24*2*6,0)</f>
        <v>844</v>
      </c>
      <c r="K24" s="13">
        <f>ROUNDDOWN([1]полн!K24*2*6,0)</f>
        <v>633</v>
      </c>
      <c r="L24" s="13">
        <f>ROUNDDOWN([1]полн!L24*2*6,0)</f>
        <v>422</v>
      </c>
      <c r="M24" s="13">
        <f>ROUNDDOWN([1]полн!M24*2*6,0)</f>
        <v>211</v>
      </c>
      <c r="N24" s="12">
        <f>ROUNDDOWN([1]полн!N24*2*6,0)</f>
        <v>211</v>
      </c>
      <c r="O24" s="13">
        <f>ROUNDDOWN([1]полн!O24*2*6,0)</f>
        <v>211</v>
      </c>
      <c r="P24" s="13">
        <f>ROUNDDOWN([1]полн!P24*2*6,0)</f>
        <v>422</v>
      </c>
      <c r="Q24" s="13">
        <f>ROUNDDOWN([1]полн!Q24*2*6,0)</f>
        <v>633</v>
      </c>
      <c r="R24" s="13">
        <f>ROUNDDOWN([1]полн!R24*2*6,0)</f>
        <v>844</v>
      </c>
      <c r="S24" s="13">
        <f>ROUNDDOWN([1]полн!S24*2*6,0)</f>
        <v>1056</v>
      </c>
      <c r="T24" s="13">
        <f>ROUNDDOWN([1]полн!T24*2*6,0)</f>
        <v>1267</v>
      </c>
      <c r="U24" s="13">
        <f>ROUNDDOWN([1]полн!U24*2*6,0)</f>
        <v>1478</v>
      </c>
      <c r="V24" s="13">
        <f>ROUNDDOWN([1]полн!V24*2*6,0)</f>
        <v>1689</v>
      </c>
    </row>
    <row r="25" spans="1:22" ht="19.5" customHeight="1">
      <c r="A25" s="5"/>
      <c r="C25" s="9">
        <v>11</v>
      </c>
      <c r="D25" s="13">
        <f>ROUNDDOWN([1]полн!D25*2*6,0)</f>
        <v>2323</v>
      </c>
      <c r="E25" s="13">
        <f>ROUNDDOWN([1]полн!E25*2*6,0)</f>
        <v>2112</v>
      </c>
      <c r="F25" s="13">
        <f>ROUNDDOWN([1]полн!F25*2*6,0)</f>
        <v>1900</v>
      </c>
      <c r="G25" s="13">
        <f>ROUNDDOWN([1]полн!G25*2*6,0)</f>
        <v>1689</v>
      </c>
      <c r="H25" s="13">
        <f>ROUNDDOWN([1]полн!H25*2*6,0)</f>
        <v>1478</v>
      </c>
      <c r="I25" s="13">
        <f>ROUNDDOWN([1]полн!I25*2*6,0)</f>
        <v>1267</v>
      </c>
      <c r="J25" s="13">
        <f>ROUNDDOWN([1]полн!J25*2*6,0)</f>
        <v>1056</v>
      </c>
      <c r="K25" s="13">
        <f>ROUNDDOWN([1]полн!K25*2*6,0)</f>
        <v>844</v>
      </c>
      <c r="L25" s="13">
        <f>ROUNDDOWN([1]полн!L25*2*6,0)</f>
        <v>633</v>
      </c>
      <c r="M25" s="13">
        <f>ROUNDDOWN([1]полн!M25*2*6,0)</f>
        <v>422</v>
      </c>
      <c r="N25" s="13">
        <f>ROUNDDOWN([1]полн!N25*2*6,0)</f>
        <v>211</v>
      </c>
      <c r="O25" s="12">
        <f>ROUNDDOWN([1]полн!O25*2*6,0)</f>
        <v>211</v>
      </c>
      <c r="P25" s="13">
        <f>ROUNDDOWN([1]полн!P25*2*6,0)</f>
        <v>211</v>
      </c>
      <c r="Q25" s="13">
        <f>ROUNDDOWN([1]полн!Q25*2*6,0)</f>
        <v>422</v>
      </c>
      <c r="R25" s="13">
        <f>ROUNDDOWN([1]полн!R25*2*6,0)</f>
        <v>633</v>
      </c>
      <c r="S25" s="13">
        <f>ROUNDDOWN([1]полн!S25*2*6,0)</f>
        <v>844</v>
      </c>
      <c r="T25" s="13">
        <f>ROUNDDOWN([1]полн!T25*2*6,0)</f>
        <v>1056</v>
      </c>
      <c r="U25" s="13">
        <f>ROUNDDOWN([1]полн!U25*2*6,0)</f>
        <v>1267</v>
      </c>
      <c r="V25" s="13">
        <f>ROUNDDOWN([1]полн!V25*2*6,0)</f>
        <v>1478</v>
      </c>
    </row>
    <row r="26" spans="1:22" ht="19.5" customHeight="1">
      <c r="A26" s="5"/>
      <c r="C26" s="9">
        <v>12</v>
      </c>
      <c r="D26" s="13">
        <f>ROUNDDOWN([1]полн!D26*2*6,0)</f>
        <v>2534</v>
      </c>
      <c r="E26" s="13">
        <f>ROUNDDOWN([1]полн!E26*2*6,0)</f>
        <v>2323</v>
      </c>
      <c r="F26" s="13">
        <f>ROUNDDOWN([1]полн!F26*2*6,0)</f>
        <v>2112</v>
      </c>
      <c r="G26" s="13">
        <f>ROUNDDOWN([1]полн!G26*2*6,0)</f>
        <v>1900</v>
      </c>
      <c r="H26" s="13">
        <f>ROUNDDOWN([1]полн!H26*2*6,0)</f>
        <v>1689</v>
      </c>
      <c r="I26" s="13">
        <f>ROUNDDOWN([1]полн!I26*2*6,0)</f>
        <v>1478</v>
      </c>
      <c r="J26" s="13">
        <f>ROUNDDOWN([1]полн!J26*2*6,0)</f>
        <v>1267</v>
      </c>
      <c r="K26" s="13">
        <f>ROUNDDOWN([1]полн!K26*2*6,0)</f>
        <v>1056</v>
      </c>
      <c r="L26" s="13">
        <f>ROUNDDOWN([1]полн!L26*2*6,0)</f>
        <v>844</v>
      </c>
      <c r="M26" s="13">
        <f>ROUNDDOWN([1]полн!M26*2*6,0)</f>
        <v>633</v>
      </c>
      <c r="N26" s="13">
        <f>ROUNDDOWN([1]полн!N26*2*6,0)</f>
        <v>422</v>
      </c>
      <c r="O26" s="13">
        <f>ROUNDDOWN([1]полн!O26*2*6,0)</f>
        <v>211</v>
      </c>
      <c r="P26" s="12">
        <f>ROUNDDOWN([1]полн!P26*2*6,0)</f>
        <v>211</v>
      </c>
      <c r="Q26" s="13">
        <f>ROUNDDOWN([1]полн!Q26*2*6,0)</f>
        <v>211</v>
      </c>
      <c r="R26" s="13">
        <f>ROUNDDOWN([1]полн!R26*2*6,0)</f>
        <v>422</v>
      </c>
      <c r="S26" s="13">
        <f>ROUNDDOWN([1]полн!S26*2*6,0)</f>
        <v>633</v>
      </c>
      <c r="T26" s="13">
        <f>ROUNDDOWN([1]полн!T26*2*6,0)</f>
        <v>844</v>
      </c>
      <c r="U26" s="13">
        <f>ROUNDDOWN([1]полн!U26*2*6,0)</f>
        <v>1056</v>
      </c>
      <c r="V26" s="13">
        <f>ROUNDDOWN([1]полн!V26*2*6,0)</f>
        <v>1267</v>
      </c>
    </row>
    <row r="27" spans="1:22" ht="19.5" customHeight="1">
      <c r="A27" s="5"/>
      <c r="C27" s="9">
        <v>13</v>
      </c>
      <c r="D27" s="13">
        <f>ROUNDDOWN([1]полн!D27*2*6,0)</f>
        <v>2745</v>
      </c>
      <c r="E27" s="13">
        <f>ROUNDDOWN([1]полн!E27*2*6,0)</f>
        <v>2534</v>
      </c>
      <c r="F27" s="13">
        <f>ROUNDDOWN([1]полн!F27*2*6,0)</f>
        <v>2323</v>
      </c>
      <c r="G27" s="13">
        <f>ROUNDDOWN([1]полн!G27*2*6,0)</f>
        <v>2112</v>
      </c>
      <c r="H27" s="13">
        <f>ROUNDDOWN([1]полн!H27*2*6,0)</f>
        <v>1900</v>
      </c>
      <c r="I27" s="13">
        <f>ROUNDDOWN([1]полн!I27*2*6,0)</f>
        <v>1689</v>
      </c>
      <c r="J27" s="13">
        <f>ROUNDDOWN([1]полн!J27*2*6,0)</f>
        <v>1478</v>
      </c>
      <c r="K27" s="13">
        <f>ROUNDDOWN([1]полн!K27*2*6,0)</f>
        <v>1267</v>
      </c>
      <c r="L27" s="13">
        <f>ROUNDDOWN([1]полн!L27*2*6,0)</f>
        <v>1056</v>
      </c>
      <c r="M27" s="13">
        <f>ROUNDDOWN([1]полн!M27*2*6,0)</f>
        <v>844</v>
      </c>
      <c r="N27" s="13">
        <f>ROUNDDOWN([1]полн!N27*2*6,0)</f>
        <v>633</v>
      </c>
      <c r="O27" s="13">
        <f>ROUNDDOWN([1]полн!O27*2*6,0)</f>
        <v>422</v>
      </c>
      <c r="P27" s="13">
        <f>ROUNDDOWN([1]полн!P27*2*6,0)</f>
        <v>211</v>
      </c>
      <c r="Q27" s="12">
        <f>ROUNDDOWN([1]полн!Q27*2*6,0)</f>
        <v>211</v>
      </c>
      <c r="R27" s="13">
        <f>ROUNDDOWN([1]полн!R27*2*6,0)</f>
        <v>211</v>
      </c>
      <c r="S27" s="13">
        <f>ROUNDDOWN([1]полн!S27*2*6,0)</f>
        <v>422</v>
      </c>
      <c r="T27" s="13">
        <f>ROUNDDOWN([1]полн!T27*2*6,0)</f>
        <v>633</v>
      </c>
      <c r="U27" s="13">
        <f>ROUNDDOWN([1]полн!U27*2*6,0)</f>
        <v>844</v>
      </c>
      <c r="V27" s="13">
        <f>ROUNDDOWN([1]полн!V27*2*6,0)</f>
        <v>1056</v>
      </c>
    </row>
    <row r="28" spans="1:22" ht="19.5" customHeight="1">
      <c r="A28" s="5"/>
      <c r="C28" s="9">
        <v>14</v>
      </c>
      <c r="D28" s="13">
        <f>ROUNDDOWN([1]полн!D28*2*6,0)</f>
        <v>2956</v>
      </c>
      <c r="E28" s="13">
        <f>ROUNDDOWN([1]полн!E28*2*6,0)</f>
        <v>2745</v>
      </c>
      <c r="F28" s="13">
        <f>ROUNDDOWN([1]полн!F28*2*6,0)</f>
        <v>2534</v>
      </c>
      <c r="G28" s="13">
        <f>ROUNDDOWN([1]полн!G28*2*6,0)</f>
        <v>2323</v>
      </c>
      <c r="H28" s="13">
        <f>ROUNDDOWN([1]полн!H28*2*6,0)</f>
        <v>2112</v>
      </c>
      <c r="I28" s="13">
        <f>ROUNDDOWN([1]полн!I28*2*6,0)</f>
        <v>1900</v>
      </c>
      <c r="J28" s="13">
        <f>ROUNDDOWN([1]полн!J28*2*6,0)</f>
        <v>1689</v>
      </c>
      <c r="K28" s="13">
        <f>ROUNDDOWN([1]полн!K28*2*6,0)</f>
        <v>1478</v>
      </c>
      <c r="L28" s="13">
        <f>ROUNDDOWN([1]полн!L28*2*6,0)</f>
        <v>1267</v>
      </c>
      <c r="M28" s="13">
        <f>ROUNDDOWN([1]полн!M28*2*6,0)</f>
        <v>1056</v>
      </c>
      <c r="N28" s="13">
        <f>ROUNDDOWN([1]полн!N28*2*6,0)</f>
        <v>844</v>
      </c>
      <c r="O28" s="13">
        <f>ROUNDDOWN([1]полн!O28*2*6,0)</f>
        <v>633</v>
      </c>
      <c r="P28" s="13">
        <f>ROUNDDOWN([1]полн!P28*2*6,0)</f>
        <v>422</v>
      </c>
      <c r="Q28" s="13">
        <f>ROUNDDOWN([1]полн!Q28*2*6,0)</f>
        <v>211</v>
      </c>
      <c r="R28" s="12">
        <f>ROUNDDOWN([1]полн!R28*2*6,0)</f>
        <v>211</v>
      </c>
      <c r="S28" s="13">
        <f>ROUNDDOWN([1]полн!S28*2*6,0)</f>
        <v>211</v>
      </c>
      <c r="T28" s="13">
        <f>ROUNDDOWN([1]полн!T28*2*6,0)</f>
        <v>422</v>
      </c>
      <c r="U28" s="13">
        <f>ROUNDDOWN([1]полн!U28*2*6,0)</f>
        <v>633</v>
      </c>
      <c r="V28" s="13">
        <f>ROUNDDOWN([1]полн!V28*2*6,0)</f>
        <v>844</v>
      </c>
    </row>
    <row r="29" spans="1:22" ht="19.5" customHeight="1">
      <c r="A29" s="5"/>
      <c r="C29" s="9">
        <v>15</v>
      </c>
      <c r="D29" s="13">
        <f>ROUNDDOWN([1]полн!D29*2*6,0)</f>
        <v>3168</v>
      </c>
      <c r="E29" s="13">
        <f>ROUNDDOWN([1]полн!E29*2*6,0)</f>
        <v>2956</v>
      </c>
      <c r="F29" s="13">
        <f>ROUNDDOWN([1]полн!F29*2*6,0)</f>
        <v>2745</v>
      </c>
      <c r="G29" s="13">
        <f>ROUNDDOWN([1]полн!G29*2*6,0)</f>
        <v>2534</v>
      </c>
      <c r="H29" s="13">
        <f>ROUNDDOWN([1]полн!H29*2*6,0)</f>
        <v>2323</v>
      </c>
      <c r="I29" s="13">
        <f>ROUNDDOWN([1]полн!I29*2*6,0)</f>
        <v>2112</v>
      </c>
      <c r="J29" s="13">
        <f>ROUNDDOWN([1]полн!J29*2*6,0)</f>
        <v>1900</v>
      </c>
      <c r="K29" s="13">
        <f>ROUNDDOWN([1]полн!K29*2*6,0)</f>
        <v>1689</v>
      </c>
      <c r="L29" s="13">
        <f>ROUNDDOWN([1]полн!L29*2*6,0)</f>
        <v>1478</v>
      </c>
      <c r="M29" s="13">
        <f>ROUNDDOWN([1]полн!M29*2*6,0)</f>
        <v>1267</v>
      </c>
      <c r="N29" s="13">
        <f>ROUNDDOWN([1]полн!N29*2*6,0)</f>
        <v>1056</v>
      </c>
      <c r="O29" s="13">
        <f>ROUNDDOWN([1]полн!O29*2*6,0)</f>
        <v>844</v>
      </c>
      <c r="P29" s="13">
        <f>ROUNDDOWN([1]полн!P29*2*6,0)</f>
        <v>633</v>
      </c>
      <c r="Q29" s="13">
        <f>ROUNDDOWN([1]полн!Q29*2*6,0)</f>
        <v>422</v>
      </c>
      <c r="R29" s="13">
        <f>ROUNDDOWN([1]полн!R29*2*6,0)</f>
        <v>211</v>
      </c>
      <c r="S29" s="12">
        <f>ROUNDDOWN([1]полн!S29*2*6,0)</f>
        <v>211</v>
      </c>
      <c r="T29" s="13">
        <f>ROUNDDOWN([1]полн!T29*2*6,0)</f>
        <v>211</v>
      </c>
      <c r="U29" s="13">
        <f>ROUNDDOWN([1]полн!U29*2*6,0)</f>
        <v>422</v>
      </c>
      <c r="V29" s="13">
        <f>ROUNDDOWN([1]полн!V29*2*6,0)</f>
        <v>633</v>
      </c>
    </row>
    <row r="30" spans="1:22" ht="19.5" customHeight="1">
      <c r="A30" s="5"/>
      <c r="C30" s="9">
        <v>16</v>
      </c>
      <c r="D30" s="13">
        <f>ROUNDDOWN([1]полн!D30*2*6,0)</f>
        <v>3379</v>
      </c>
      <c r="E30" s="13">
        <f>ROUNDDOWN([1]полн!E30*2*6,0)</f>
        <v>3168</v>
      </c>
      <c r="F30" s="13">
        <f>ROUNDDOWN([1]полн!F30*2*6,0)</f>
        <v>2956</v>
      </c>
      <c r="G30" s="13">
        <f>ROUNDDOWN([1]полн!G30*2*6,0)</f>
        <v>2745</v>
      </c>
      <c r="H30" s="13">
        <f>ROUNDDOWN([1]полн!H30*2*6,0)</f>
        <v>2534</v>
      </c>
      <c r="I30" s="13">
        <f>ROUNDDOWN([1]полн!I30*2*6,0)</f>
        <v>2323</v>
      </c>
      <c r="J30" s="13">
        <f>ROUNDDOWN([1]полн!J30*2*6,0)</f>
        <v>2112</v>
      </c>
      <c r="K30" s="13">
        <f>ROUNDDOWN([1]полн!K30*2*6,0)</f>
        <v>1900</v>
      </c>
      <c r="L30" s="13">
        <f>ROUNDDOWN([1]полн!L30*2*6,0)</f>
        <v>1689</v>
      </c>
      <c r="M30" s="13">
        <f>ROUNDDOWN([1]полн!M30*2*6,0)</f>
        <v>1478</v>
      </c>
      <c r="N30" s="13">
        <f>ROUNDDOWN([1]полн!N30*2*6,0)</f>
        <v>1267</v>
      </c>
      <c r="O30" s="13">
        <f>ROUNDDOWN([1]полн!O30*2*6,0)</f>
        <v>1056</v>
      </c>
      <c r="P30" s="13">
        <f>ROUNDDOWN([1]полн!P30*2*6,0)</f>
        <v>844</v>
      </c>
      <c r="Q30" s="13">
        <f>ROUNDDOWN([1]полн!Q30*2*6,0)</f>
        <v>633</v>
      </c>
      <c r="R30" s="13">
        <f>ROUNDDOWN([1]полн!R30*2*6,0)</f>
        <v>422</v>
      </c>
      <c r="S30" s="13">
        <f>ROUNDDOWN([1]полн!S30*2*6,0)</f>
        <v>211</v>
      </c>
      <c r="T30" s="12">
        <f>ROUNDDOWN([1]полн!T30*2*6,0)</f>
        <v>211</v>
      </c>
      <c r="U30" s="13">
        <f>ROUNDDOWN([1]полн!U30*2*6,0)</f>
        <v>211</v>
      </c>
      <c r="V30" s="13">
        <f>ROUNDDOWN([1]полн!V30*2*6,0)</f>
        <v>422</v>
      </c>
    </row>
    <row r="31" spans="1:22" ht="19.5" customHeight="1">
      <c r="A31" s="5"/>
      <c r="C31" s="9">
        <v>17</v>
      </c>
      <c r="D31" s="13">
        <f>ROUNDDOWN([1]полн!D31*2*6,0)</f>
        <v>3590</v>
      </c>
      <c r="E31" s="13">
        <f>ROUNDDOWN([1]полн!E31*2*6,0)</f>
        <v>3379</v>
      </c>
      <c r="F31" s="13">
        <f>ROUNDDOWN([1]полн!F31*2*6,0)</f>
        <v>3168</v>
      </c>
      <c r="G31" s="13">
        <f>ROUNDDOWN([1]полн!G31*2*6,0)</f>
        <v>2956</v>
      </c>
      <c r="H31" s="13">
        <f>ROUNDDOWN([1]полн!H31*2*6,0)</f>
        <v>2745</v>
      </c>
      <c r="I31" s="13">
        <f>ROUNDDOWN([1]полн!I31*2*6,0)</f>
        <v>2534</v>
      </c>
      <c r="J31" s="13">
        <f>ROUNDDOWN([1]полн!J31*2*6,0)</f>
        <v>2323</v>
      </c>
      <c r="K31" s="13">
        <f>ROUNDDOWN([1]полн!K31*2*6,0)</f>
        <v>2112</v>
      </c>
      <c r="L31" s="13">
        <f>ROUNDDOWN([1]полн!L31*2*6,0)</f>
        <v>1900</v>
      </c>
      <c r="M31" s="13">
        <f>ROUNDDOWN([1]полн!M31*2*6,0)</f>
        <v>1689</v>
      </c>
      <c r="N31" s="13">
        <f>ROUNDDOWN([1]полн!N31*2*6,0)</f>
        <v>1478</v>
      </c>
      <c r="O31" s="13">
        <f>ROUNDDOWN([1]полн!O31*2*6,0)</f>
        <v>1267</v>
      </c>
      <c r="P31" s="13">
        <f>ROUNDDOWN([1]полн!P31*2*6,0)</f>
        <v>1056</v>
      </c>
      <c r="Q31" s="13">
        <f>ROUNDDOWN([1]полн!Q31*2*6,0)</f>
        <v>844</v>
      </c>
      <c r="R31" s="13">
        <f>ROUNDDOWN([1]полн!R31*2*6,0)</f>
        <v>633</v>
      </c>
      <c r="S31" s="13">
        <f>ROUNDDOWN([1]полн!S31*2*6,0)</f>
        <v>422</v>
      </c>
      <c r="T31" s="13">
        <f>ROUNDDOWN([1]полн!T31*2*6,0)</f>
        <v>211</v>
      </c>
      <c r="U31" s="12">
        <f>ROUNDDOWN([1]полн!U31*2*6,0)</f>
        <v>211</v>
      </c>
      <c r="V31" s="13">
        <f>ROUNDDOWN([1]полн!V31*2*6,0)</f>
        <v>211</v>
      </c>
    </row>
    <row r="32" spans="1:22" ht="19.5" customHeight="1">
      <c r="A32" s="5"/>
      <c r="C32" s="9">
        <v>18</v>
      </c>
      <c r="D32" s="13">
        <f>ROUNDDOWN([1]полн!D32*2*6,0)</f>
        <v>3801</v>
      </c>
      <c r="E32" s="13">
        <f>ROUNDDOWN([1]полн!E32*2*6,0)</f>
        <v>3590</v>
      </c>
      <c r="F32" s="13">
        <f>ROUNDDOWN([1]полн!F32*2*6,0)</f>
        <v>3379</v>
      </c>
      <c r="G32" s="13">
        <f>ROUNDDOWN([1]полн!G32*2*6,0)</f>
        <v>3168</v>
      </c>
      <c r="H32" s="13">
        <f>ROUNDDOWN([1]полн!H32*2*6,0)</f>
        <v>2956</v>
      </c>
      <c r="I32" s="13">
        <f>ROUNDDOWN([1]полн!I32*2*6,0)</f>
        <v>2745</v>
      </c>
      <c r="J32" s="13">
        <f>ROUNDDOWN([1]полн!J32*2*6,0)</f>
        <v>2534</v>
      </c>
      <c r="K32" s="13">
        <f>ROUNDDOWN([1]полн!K32*2*6,0)</f>
        <v>2323</v>
      </c>
      <c r="L32" s="13">
        <f>ROUNDDOWN([1]полн!L32*2*6,0)</f>
        <v>2112</v>
      </c>
      <c r="M32" s="13">
        <f>ROUNDDOWN([1]полн!M32*2*6,0)</f>
        <v>1900</v>
      </c>
      <c r="N32" s="13">
        <f>ROUNDDOWN([1]полн!N32*2*6,0)</f>
        <v>1689</v>
      </c>
      <c r="O32" s="13">
        <f>ROUNDDOWN([1]полн!O32*2*6,0)</f>
        <v>1478</v>
      </c>
      <c r="P32" s="13">
        <f>ROUNDDOWN([1]полн!P32*2*6,0)</f>
        <v>1267</v>
      </c>
      <c r="Q32" s="13">
        <f>ROUNDDOWN([1]полн!Q32*2*6,0)</f>
        <v>1056</v>
      </c>
      <c r="R32" s="13">
        <f>ROUNDDOWN([1]полн!R32*2*6,0)</f>
        <v>844</v>
      </c>
      <c r="S32" s="13">
        <f>ROUNDDOWN([1]полн!S32*2*6,0)</f>
        <v>633</v>
      </c>
      <c r="T32" s="13">
        <f>ROUNDDOWN([1]полн!T32*2*6,0)</f>
        <v>422</v>
      </c>
      <c r="U32" s="13">
        <f>ROUNDDOWN([1]полн!U32*2*6,0)</f>
        <v>211</v>
      </c>
      <c r="V32" s="12">
        <f>ROUNDDOWN([1]полн!V32*2*6,0)</f>
        <v>211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62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E1" zoomScale="110" zoomScaleSheetLayoutView="110" workbookViewId="0">
      <selection activeCell="F11" sqref="F11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15" width="12.42578125" bestFit="1" customWidth="1"/>
    <col min="16" max="20" width="12.5703125" customWidth="1"/>
    <col min="21" max="22" width="12.42578125" bestFit="1" customWidth="1"/>
  </cols>
  <sheetData>
    <row r="2" spans="1:22">
      <c r="T2" t="s">
        <v>0</v>
      </c>
    </row>
    <row r="3" spans="1:22">
      <c r="T3" t="s">
        <v>1</v>
      </c>
    </row>
    <row r="4" spans="1:22">
      <c r="T4" t="s">
        <v>2</v>
      </c>
    </row>
    <row r="5" spans="1:22">
      <c r="T5" t="s">
        <v>3</v>
      </c>
      <c r="V5" t="s">
        <v>4</v>
      </c>
    </row>
    <row r="6" spans="1:22">
      <c r="Q6" s="1"/>
      <c r="R6" s="1"/>
      <c r="T6" s="1"/>
      <c r="U6" s="1"/>
    </row>
    <row r="8" spans="1:22">
      <c r="F8" s="2" t="s">
        <v>32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63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мес1'!D14*3</f>
        <v>2640</v>
      </c>
      <c r="E14" s="13">
        <f>'ежедн мес1'!E14*3</f>
        <v>2640</v>
      </c>
      <c r="F14" s="13">
        <f>'ежедн мес1'!F14*3</f>
        <v>5280</v>
      </c>
      <c r="G14" s="13">
        <f>'ежедн мес1'!G14*3</f>
        <v>7920</v>
      </c>
      <c r="H14" s="13">
        <f>'ежедн мес1'!H14*3</f>
        <v>10560</v>
      </c>
      <c r="I14" s="13">
        <f>'ежедн мес1'!I14*3</f>
        <v>13200</v>
      </c>
      <c r="J14" s="13">
        <f>'ежедн мес1'!J14*3</f>
        <v>15840</v>
      </c>
      <c r="K14" s="13">
        <f>'ежедн мес1'!K14*3</f>
        <v>18480</v>
      </c>
      <c r="L14" s="13">
        <f>'ежедн мес1'!L14*3</f>
        <v>21120</v>
      </c>
      <c r="M14" s="13">
        <f>'ежедн мес1'!M14*3</f>
        <v>23760</v>
      </c>
      <c r="N14" s="13">
        <f>'ежедн мес1'!N14*3</f>
        <v>26400</v>
      </c>
      <c r="O14" s="13">
        <f>'ежедн мес1'!O14*3</f>
        <v>29040</v>
      </c>
      <c r="P14" s="13">
        <f>'ежедн мес1'!P14*3</f>
        <v>31680</v>
      </c>
      <c r="Q14" s="13">
        <f>'ежедн мес1'!Q14*3</f>
        <v>34320</v>
      </c>
      <c r="R14" s="13">
        <f>'ежедн мес1'!R14*3</f>
        <v>36960</v>
      </c>
      <c r="S14" s="13">
        <f>'ежедн мес1'!S14*3</f>
        <v>39600</v>
      </c>
      <c r="T14" s="13">
        <f>'ежедн мес1'!T14*3</f>
        <v>42240</v>
      </c>
      <c r="U14" s="13">
        <f>'ежедн мес1'!U14*3</f>
        <v>44880</v>
      </c>
      <c r="V14" s="13">
        <f>'ежедн мес1'!V14*3</f>
        <v>47520</v>
      </c>
    </row>
    <row r="15" spans="1:22" ht="19.5" customHeight="1">
      <c r="A15" s="5"/>
      <c r="C15" s="9">
        <v>1</v>
      </c>
      <c r="D15" s="13">
        <f>'ежедн мес1'!D15*3</f>
        <v>2640</v>
      </c>
      <c r="E15" s="12">
        <f>'ежедн мес1'!E15*3</f>
        <v>2640</v>
      </c>
      <c r="F15" s="13">
        <f>'ежедн мес1'!F15*3</f>
        <v>2640</v>
      </c>
      <c r="G15" s="13">
        <f>'ежедн мес1'!G15*3</f>
        <v>5280</v>
      </c>
      <c r="H15" s="13">
        <f>'ежедн мес1'!H15*3</f>
        <v>7920</v>
      </c>
      <c r="I15" s="13">
        <f>'ежедн мес1'!I15*3</f>
        <v>10560</v>
      </c>
      <c r="J15" s="13">
        <f>'ежедн мес1'!J15*3</f>
        <v>13200</v>
      </c>
      <c r="K15" s="13">
        <f>'ежедн мес1'!K15*3</f>
        <v>15840</v>
      </c>
      <c r="L15" s="13">
        <f>'ежедн мес1'!L15*3</f>
        <v>18480</v>
      </c>
      <c r="M15" s="13">
        <f>'ежедн мес1'!M15*3</f>
        <v>21120</v>
      </c>
      <c r="N15" s="13">
        <f>'ежедн мес1'!N15*3</f>
        <v>23760</v>
      </c>
      <c r="O15" s="13">
        <f>'ежедн мес1'!O15*3</f>
        <v>26400</v>
      </c>
      <c r="P15" s="13">
        <f>'ежедн мес1'!P15*3</f>
        <v>29040</v>
      </c>
      <c r="Q15" s="13">
        <f>'ежедн мес1'!Q15*3</f>
        <v>31680</v>
      </c>
      <c r="R15" s="13">
        <f>'ежедн мес1'!R15*3</f>
        <v>34320</v>
      </c>
      <c r="S15" s="13">
        <f>'ежедн мес1'!S15*3</f>
        <v>36960</v>
      </c>
      <c r="T15" s="13">
        <f>'ежедн мес1'!T15*3</f>
        <v>39600</v>
      </c>
      <c r="U15" s="13">
        <f>'ежедн мес1'!U15*3</f>
        <v>42240</v>
      </c>
      <c r="V15" s="13">
        <f>'ежедн мес1'!V15*3</f>
        <v>44880</v>
      </c>
    </row>
    <row r="16" spans="1:22" ht="19.5" customHeight="1">
      <c r="A16" s="5"/>
      <c r="C16" s="9">
        <v>2</v>
      </c>
      <c r="D16" s="13">
        <f>'ежедн мес1'!D16*3</f>
        <v>5280</v>
      </c>
      <c r="E16" s="13">
        <f>'ежедн мес1'!E16*3</f>
        <v>2640</v>
      </c>
      <c r="F16" s="12">
        <f>'ежедн мес1'!F16*3</f>
        <v>2640</v>
      </c>
      <c r="G16" s="13">
        <f>'ежедн мес1'!G16*3</f>
        <v>2640</v>
      </c>
      <c r="H16" s="13">
        <f>'ежедн мес1'!H16*3</f>
        <v>5280</v>
      </c>
      <c r="I16" s="13">
        <f>'ежедн мес1'!I16*3</f>
        <v>7920</v>
      </c>
      <c r="J16" s="13">
        <f>'ежедн мес1'!J16*3</f>
        <v>10560</v>
      </c>
      <c r="K16" s="13">
        <f>'ежедн мес1'!K16*3</f>
        <v>13200</v>
      </c>
      <c r="L16" s="13">
        <f>'ежедн мес1'!L16*3</f>
        <v>15840</v>
      </c>
      <c r="M16" s="13">
        <f>'ежедн мес1'!M16*3</f>
        <v>18480</v>
      </c>
      <c r="N16" s="13">
        <f>'ежедн мес1'!N16*3</f>
        <v>21120</v>
      </c>
      <c r="O16" s="13">
        <f>'ежедн мес1'!O16*3</f>
        <v>23760</v>
      </c>
      <c r="P16" s="13">
        <f>'ежедн мес1'!P16*3</f>
        <v>26400</v>
      </c>
      <c r="Q16" s="13">
        <f>'ежедн мес1'!Q16*3</f>
        <v>29040</v>
      </c>
      <c r="R16" s="13">
        <f>'ежедн мес1'!R16*3</f>
        <v>31680</v>
      </c>
      <c r="S16" s="13">
        <f>'ежедн мес1'!S16*3</f>
        <v>34320</v>
      </c>
      <c r="T16" s="13">
        <f>'ежедн мес1'!T16*3</f>
        <v>36960</v>
      </c>
      <c r="U16" s="13">
        <f>'ежедн мес1'!U16*3</f>
        <v>39600</v>
      </c>
      <c r="V16" s="13">
        <f>'ежедн мес1'!V16*3</f>
        <v>42240</v>
      </c>
    </row>
    <row r="17" spans="1:22" ht="19.5" customHeight="1">
      <c r="A17" s="5"/>
      <c r="C17" s="9">
        <v>3</v>
      </c>
      <c r="D17" s="13">
        <f>'ежедн мес1'!D17*3</f>
        <v>7920</v>
      </c>
      <c r="E17" s="13">
        <f>'ежедн мес1'!E17*3</f>
        <v>5280</v>
      </c>
      <c r="F17" s="13">
        <f>'ежедн мес1'!F17*3</f>
        <v>2640</v>
      </c>
      <c r="G17" s="12">
        <f>'ежедн мес1'!G17*3</f>
        <v>2640</v>
      </c>
      <c r="H17" s="13">
        <f>'ежедн мес1'!H17*3</f>
        <v>2640</v>
      </c>
      <c r="I17" s="13">
        <f>'ежедн мес1'!I17*3</f>
        <v>5280</v>
      </c>
      <c r="J17" s="13">
        <f>'ежедн мес1'!J17*3</f>
        <v>7920</v>
      </c>
      <c r="K17" s="13">
        <f>'ежедн мес1'!K17*3</f>
        <v>10560</v>
      </c>
      <c r="L17" s="13">
        <f>'ежедн мес1'!L17*3</f>
        <v>13200</v>
      </c>
      <c r="M17" s="13">
        <f>'ежедн мес1'!M17*3</f>
        <v>15840</v>
      </c>
      <c r="N17" s="13">
        <f>'ежедн мес1'!N17*3</f>
        <v>18480</v>
      </c>
      <c r="O17" s="13">
        <f>'ежедн мес1'!O17*3</f>
        <v>21120</v>
      </c>
      <c r="P17" s="13">
        <f>'ежедн мес1'!P17*3</f>
        <v>23760</v>
      </c>
      <c r="Q17" s="13">
        <f>'ежедн мес1'!Q17*3</f>
        <v>26400</v>
      </c>
      <c r="R17" s="13">
        <f>'ежедн мес1'!R17*3</f>
        <v>29040</v>
      </c>
      <c r="S17" s="13">
        <f>'ежедн мес1'!S17*3</f>
        <v>31680</v>
      </c>
      <c r="T17" s="13">
        <f>'ежедн мес1'!T17*3</f>
        <v>34320</v>
      </c>
      <c r="U17" s="13">
        <f>'ежедн мес1'!U17*3</f>
        <v>36960</v>
      </c>
      <c r="V17" s="13">
        <f>'ежедн мес1'!V17*3</f>
        <v>39600</v>
      </c>
    </row>
    <row r="18" spans="1:22" ht="19.5" customHeight="1">
      <c r="A18" s="5"/>
      <c r="C18" s="9">
        <v>4</v>
      </c>
      <c r="D18" s="13">
        <f>'ежедн мес1'!D18*3</f>
        <v>10560</v>
      </c>
      <c r="E18" s="13">
        <f>'ежедн мес1'!E18*3</f>
        <v>7920</v>
      </c>
      <c r="F18" s="13">
        <f>'ежедн мес1'!F18*3</f>
        <v>5280</v>
      </c>
      <c r="G18" s="13">
        <f>'ежедн мес1'!G18*3</f>
        <v>2640</v>
      </c>
      <c r="H18" s="12">
        <f>'ежедн мес1'!H18*3</f>
        <v>2640</v>
      </c>
      <c r="I18" s="13">
        <f>'ежедн мес1'!I18*3</f>
        <v>2640</v>
      </c>
      <c r="J18" s="13">
        <f>'ежедн мес1'!J18*3</f>
        <v>5280</v>
      </c>
      <c r="K18" s="13">
        <f>'ежедн мес1'!K18*3</f>
        <v>7920</v>
      </c>
      <c r="L18" s="13">
        <f>'ежедн мес1'!L18*3</f>
        <v>10560</v>
      </c>
      <c r="M18" s="13">
        <f>'ежедн мес1'!M18*3</f>
        <v>13200</v>
      </c>
      <c r="N18" s="13">
        <f>'ежедн мес1'!N18*3</f>
        <v>15840</v>
      </c>
      <c r="O18" s="13">
        <f>'ежедн мес1'!O18*3</f>
        <v>18480</v>
      </c>
      <c r="P18" s="13">
        <f>'ежедн мес1'!P18*3</f>
        <v>21120</v>
      </c>
      <c r="Q18" s="13">
        <f>'ежедн мес1'!Q18*3</f>
        <v>23760</v>
      </c>
      <c r="R18" s="13">
        <f>'ежедн мес1'!R18*3</f>
        <v>26400</v>
      </c>
      <c r="S18" s="13">
        <f>'ежедн мес1'!S18*3</f>
        <v>29040</v>
      </c>
      <c r="T18" s="13">
        <f>'ежедн мес1'!T18*3</f>
        <v>31680</v>
      </c>
      <c r="U18" s="13">
        <f>'ежедн мес1'!U18*3</f>
        <v>34320</v>
      </c>
      <c r="V18" s="13">
        <f>'ежедн мес1'!V18*3</f>
        <v>36960</v>
      </c>
    </row>
    <row r="19" spans="1:22" ht="19.5" customHeight="1">
      <c r="A19" s="5"/>
      <c r="C19" s="9">
        <v>5</v>
      </c>
      <c r="D19" s="13">
        <f>'ежедн мес1'!D19*3</f>
        <v>13200</v>
      </c>
      <c r="E19" s="13">
        <f>'ежедн мес1'!E19*3</f>
        <v>10560</v>
      </c>
      <c r="F19" s="13">
        <f>'ежедн мес1'!F19*3</f>
        <v>7920</v>
      </c>
      <c r="G19" s="13">
        <f>'ежедн мес1'!G19*3</f>
        <v>5280</v>
      </c>
      <c r="H19" s="13">
        <f>'ежедн мес1'!H19*3</f>
        <v>2640</v>
      </c>
      <c r="I19" s="12">
        <f>'ежедн мес1'!I19*3</f>
        <v>2640</v>
      </c>
      <c r="J19" s="13">
        <f>'ежедн мес1'!J19*3</f>
        <v>2640</v>
      </c>
      <c r="K19" s="13">
        <f>'ежедн мес1'!K19*3</f>
        <v>5280</v>
      </c>
      <c r="L19" s="13">
        <f>'ежедн мес1'!L19*3</f>
        <v>7920</v>
      </c>
      <c r="M19" s="13">
        <f>'ежедн мес1'!M19*3</f>
        <v>10560</v>
      </c>
      <c r="N19" s="13">
        <f>'ежедн мес1'!N19*3</f>
        <v>13200</v>
      </c>
      <c r="O19" s="13">
        <f>'ежедн мес1'!O19*3</f>
        <v>15840</v>
      </c>
      <c r="P19" s="13">
        <f>'ежедн мес1'!P19*3</f>
        <v>18480</v>
      </c>
      <c r="Q19" s="13">
        <f>'ежедн мес1'!Q19*3</f>
        <v>21120</v>
      </c>
      <c r="R19" s="13">
        <f>'ежедн мес1'!R19*3</f>
        <v>23760</v>
      </c>
      <c r="S19" s="13">
        <f>'ежедн мес1'!S19*3</f>
        <v>26400</v>
      </c>
      <c r="T19" s="13">
        <f>'ежедн мес1'!T19*3</f>
        <v>29040</v>
      </c>
      <c r="U19" s="13">
        <f>'ежедн мес1'!U19*3</f>
        <v>31680</v>
      </c>
      <c r="V19" s="13">
        <f>'ежедн мес1'!V19*3</f>
        <v>34320</v>
      </c>
    </row>
    <row r="20" spans="1:22" ht="19.5" customHeight="1">
      <c r="A20" s="5"/>
      <c r="C20" s="9">
        <v>6</v>
      </c>
      <c r="D20" s="13">
        <f>'ежедн мес1'!D20*3</f>
        <v>15840</v>
      </c>
      <c r="E20" s="13">
        <f>'ежедн мес1'!E20*3</f>
        <v>13200</v>
      </c>
      <c r="F20" s="13">
        <f>'ежедн мес1'!F20*3</f>
        <v>10560</v>
      </c>
      <c r="G20" s="13">
        <f>'ежедн мес1'!G20*3</f>
        <v>7920</v>
      </c>
      <c r="H20" s="13">
        <f>'ежедн мес1'!H20*3</f>
        <v>5280</v>
      </c>
      <c r="I20" s="13">
        <f>'ежедн мес1'!I20*3</f>
        <v>2640</v>
      </c>
      <c r="J20" s="12">
        <f>'ежедн мес1'!J20*3</f>
        <v>2640</v>
      </c>
      <c r="K20" s="13">
        <f>'ежедн мес1'!K20*3</f>
        <v>2640</v>
      </c>
      <c r="L20" s="13">
        <f>'ежедн мес1'!L20*3</f>
        <v>5280</v>
      </c>
      <c r="M20" s="13">
        <f>'ежедн мес1'!M20*3</f>
        <v>7920</v>
      </c>
      <c r="N20" s="13">
        <f>'ежедн мес1'!N20*3</f>
        <v>10560</v>
      </c>
      <c r="O20" s="13">
        <f>'ежедн мес1'!O20*3</f>
        <v>13200</v>
      </c>
      <c r="P20" s="13">
        <f>'ежедн мес1'!P20*3</f>
        <v>15840</v>
      </c>
      <c r="Q20" s="13">
        <f>'ежедн мес1'!Q20*3</f>
        <v>18480</v>
      </c>
      <c r="R20" s="13">
        <f>'ежедн мес1'!R20*3</f>
        <v>21120</v>
      </c>
      <c r="S20" s="13">
        <f>'ежедн мес1'!S20*3</f>
        <v>23760</v>
      </c>
      <c r="T20" s="13">
        <f>'ежедн мес1'!T20*3</f>
        <v>26400</v>
      </c>
      <c r="U20" s="13">
        <f>'ежедн мес1'!U20*3</f>
        <v>29040</v>
      </c>
      <c r="V20" s="13">
        <f>'ежедн мес1'!V20*3</f>
        <v>31680</v>
      </c>
    </row>
    <row r="21" spans="1:22" ht="19.5" customHeight="1">
      <c r="A21" s="5"/>
      <c r="C21" s="9">
        <v>7</v>
      </c>
      <c r="D21" s="13">
        <f>'ежедн мес1'!D21*3</f>
        <v>18480</v>
      </c>
      <c r="E21" s="13">
        <f>'ежедн мес1'!E21*3</f>
        <v>15840</v>
      </c>
      <c r="F21" s="13">
        <f>'ежедн мес1'!F21*3</f>
        <v>13200</v>
      </c>
      <c r="G21" s="13">
        <f>'ежедн мес1'!G21*3</f>
        <v>10560</v>
      </c>
      <c r="H21" s="13">
        <f>'ежедн мес1'!H21*3</f>
        <v>7920</v>
      </c>
      <c r="I21" s="13">
        <f>'ежедн мес1'!I21*3</f>
        <v>5280</v>
      </c>
      <c r="J21" s="13">
        <f>'ежедн мес1'!J21*3</f>
        <v>2640</v>
      </c>
      <c r="K21" s="12">
        <f>'ежедн мес1'!K21*3</f>
        <v>2640</v>
      </c>
      <c r="L21" s="13">
        <f>'ежедн мес1'!L21*3</f>
        <v>2640</v>
      </c>
      <c r="M21" s="13">
        <f>'ежедн мес1'!M21*3</f>
        <v>5280</v>
      </c>
      <c r="N21" s="13">
        <f>'ежедн мес1'!N21*3</f>
        <v>7920</v>
      </c>
      <c r="O21" s="13">
        <f>'ежедн мес1'!O21*3</f>
        <v>10560</v>
      </c>
      <c r="P21" s="13">
        <f>'ежедн мес1'!P21*3</f>
        <v>13200</v>
      </c>
      <c r="Q21" s="13">
        <f>'ежедн мес1'!Q21*3</f>
        <v>15840</v>
      </c>
      <c r="R21" s="13">
        <f>'ежедн мес1'!R21*3</f>
        <v>18480</v>
      </c>
      <c r="S21" s="13">
        <f>'ежедн мес1'!S21*3</f>
        <v>21120</v>
      </c>
      <c r="T21" s="13">
        <f>'ежедн мес1'!T21*3</f>
        <v>23760</v>
      </c>
      <c r="U21" s="13">
        <f>'ежедн мес1'!U21*3</f>
        <v>26400</v>
      </c>
      <c r="V21" s="13">
        <f>'ежедн мес1'!V21*3</f>
        <v>29040</v>
      </c>
    </row>
    <row r="22" spans="1:22" ht="19.5" customHeight="1">
      <c r="A22" s="5"/>
      <c r="C22" s="9">
        <v>8</v>
      </c>
      <c r="D22" s="13">
        <f>'ежедн мес1'!D22*3</f>
        <v>21120</v>
      </c>
      <c r="E22" s="13">
        <f>'ежедн мес1'!E22*3</f>
        <v>18480</v>
      </c>
      <c r="F22" s="13">
        <f>'ежедн мес1'!F22*3</f>
        <v>15840</v>
      </c>
      <c r="G22" s="13">
        <f>'ежедн мес1'!G22*3</f>
        <v>13200</v>
      </c>
      <c r="H22" s="13">
        <f>'ежедн мес1'!H22*3</f>
        <v>10560</v>
      </c>
      <c r="I22" s="13">
        <f>'ежедн мес1'!I22*3</f>
        <v>7920</v>
      </c>
      <c r="J22" s="13">
        <f>'ежедн мес1'!J22*3</f>
        <v>5280</v>
      </c>
      <c r="K22" s="13">
        <f>'ежедн мес1'!K22*3</f>
        <v>2640</v>
      </c>
      <c r="L22" s="12">
        <f>'ежедн мес1'!L22*3</f>
        <v>2640</v>
      </c>
      <c r="M22" s="13">
        <f>'ежедн мес1'!M22*3</f>
        <v>2640</v>
      </c>
      <c r="N22" s="13">
        <f>'ежедн мес1'!N22*3</f>
        <v>5280</v>
      </c>
      <c r="O22" s="13">
        <f>'ежедн мес1'!O22*3</f>
        <v>7920</v>
      </c>
      <c r="P22" s="13">
        <f>'ежедн мес1'!P22*3</f>
        <v>10560</v>
      </c>
      <c r="Q22" s="13">
        <f>'ежедн мес1'!Q22*3</f>
        <v>13200</v>
      </c>
      <c r="R22" s="13">
        <f>'ежедн мес1'!R22*3</f>
        <v>15840</v>
      </c>
      <c r="S22" s="13">
        <f>'ежедн мес1'!S22*3</f>
        <v>18480</v>
      </c>
      <c r="T22" s="13">
        <f>'ежедн мес1'!T22*3</f>
        <v>21120</v>
      </c>
      <c r="U22" s="13">
        <f>'ежедн мес1'!U22*3</f>
        <v>23760</v>
      </c>
      <c r="V22" s="13">
        <f>'ежедн мес1'!V22*3</f>
        <v>26400</v>
      </c>
    </row>
    <row r="23" spans="1:22" ht="19.5" customHeight="1">
      <c r="A23" s="5"/>
      <c r="C23" s="9">
        <v>9</v>
      </c>
      <c r="D23" s="13">
        <f>'ежедн мес1'!D23*3</f>
        <v>23760</v>
      </c>
      <c r="E23" s="13">
        <f>'ежедн мес1'!E23*3</f>
        <v>21120</v>
      </c>
      <c r="F23" s="13">
        <f>'ежедн мес1'!F23*3</f>
        <v>18480</v>
      </c>
      <c r="G23" s="13">
        <f>'ежедн мес1'!G23*3</f>
        <v>15840</v>
      </c>
      <c r="H23" s="13">
        <f>'ежедн мес1'!H23*3</f>
        <v>13200</v>
      </c>
      <c r="I23" s="13">
        <f>'ежедн мес1'!I23*3</f>
        <v>10560</v>
      </c>
      <c r="J23" s="13">
        <f>'ежедн мес1'!J23*3</f>
        <v>7920</v>
      </c>
      <c r="K23" s="13">
        <f>'ежедн мес1'!K23*3</f>
        <v>5280</v>
      </c>
      <c r="L23" s="13">
        <f>'ежедн мес1'!L23*3</f>
        <v>2640</v>
      </c>
      <c r="M23" s="12">
        <f>'ежедн мес1'!M23*3</f>
        <v>2640</v>
      </c>
      <c r="N23" s="13">
        <f>'ежедн мес1'!N23*3</f>
        <v>2640</v>
      </c>
      <c r="O23" s="13">
        <f>'ежедн мес1'!O23*3</f>
        <v>5280</v>
      </c>
      <c r="P23" s="13">
        <f>'ежедн мес1'!P23*3</f>
        <v>7920</v>
      </c>
      <c r="Q23" s="13">
        <f>'ежедн мес1'!Q23*3</f>
        <v>10560</v>
      </c>
      <c r="R23" s="13">
        <f>'ежедн мес1'!R23*3</f>
        <v>13200</v>
      </c>
      <c r="S23" s="13">
        <f>'ежедн мес1'!S23*3</f>
        <v>15840</v>
      </c>
      <c r="T23" s="13">
        <f>'ежедн мес1'!T23*3</f>
        <v>18480</v>
      </c>
      <c r="U23" s="13">
        <f>'ежедн мес1'!U23*3</f>
        <v>21120</v>
      </c>
      <c r="V23" s="13">
        <f>'ежедн мес1'!V23*3</f>
        <v>23760</v>
      </c>
    </row>
    <row r="24" spans="1:22" ht="19.5" customHeight="1">
      <c r="A24" s="5"/>
      <c r="C24" s="9">
        <v>10</v>
      </c>
      <c r="D24" s="13">
        <f>'ежедн мес1'!D24*3</f>
        <v>26400</v>
      </c>
      <c r="E24" s="13">
        <f>'ежедн мес1'!E24*3</f>
        <v>23760</v>
      </c>
      <c r="F24" s="13">
        <f>'ежедн мес1'!F24*3</f>
        <v>21120</v>
      </c>
      <c r="G24" s="13">
        <f>'ежедн мес1'!G24*3</f>
        <v>18480</v>
      </c>
      <c r="H24" s="13">
        <f>'ежедн мес1'!H24*3</f>
        <v>15840</v>
      </c>
      <c r="I24" s="13">
        <f>'ежедн мес1'!I24*3</f>
        <v>13200</v>
      </c>
      <c r="J24" s="13">
        <f>'ежедн мес1'!J24*3</f>
        <v>10560</v>
      </c>
      <c r="K24" s="13">
        <f>'ежедн мес1'!K24*3</f>
        <v>7920</v>
      </c>
      <c r="L24" s="13">
        <f>'ежедн мес1'!L24*3</f>
        <v>5280</v>
      </c>
      <c r="M24" s="13">
        <f>'ежедн мес1'!M24*3</f>
        <v>2640</v>
      </c>
      <c r="N24" s="12">
        <f>'ежедн мес1'!N24*3</f>
        <v>2640</v>
      </c>
      <c r="O24" s="13">
        <f>'ежедн мес1'!O24*3</f>
        <v>2640</v>
      </c>
      <c r="P24" s="13">
        <f>'ежедн мес1'!P24*3</f>
        <v>5280</v>
      </c>
      <c r="Q24" s="13">
        <f>'ежедн мес1'!Q24*3</f>
        <v>7920</v>
      </c>
      <c r="R24" s="13">
        <f>'ежедн мес1'!R24*3</f>
        <v>10560</v>
      </c>
      <c r="S24" s="13">
        <f>'ежедн мес1'!S24*3</f>
        <v>13200</v>
      </c>
      <c r="T24" s="13">
        <f>'ежедн мес1'!T24*3</f>
        <v>15840</v>
      </c>
      <c r="U24" s="13">
        <f>'ежедн мес1'!U24*3</f>
        <v>18480</v>
      </c>
      <c r="V24" s="13">
        <f>'ежедн мес1'!V24*3</f>
        <v>21120</v>
      </c>
    </row>
    <row r="25" spans="1:22" ht="19.5" customHeight="1">
      <c r="A25" s="5"/>
      <c r="C25" s="9">
        <v>11</v>
      </c>
      <c r="D25" s="13">
        <f>'ежедн мес1'!D25*3</f>
        <v>29040</v>
      </c>
      <c r="E25" s="13">
        <f>'ежедн мес1'!E25*3</f>
        <v>26400</v>
      </c>
      <c r="F25" s="13">
        <f>'ежедн мес1'!F25*3</f>
        <v>23760</v>
      </c>
      <c r="G25" s="13">
        <f>'ежедн мес1'!G25*3</f>
        <v>21120</v>
      </c>
      <c r="H25" s="13">
        <f>'ежедн мес1'!H25*3</f>
        <v>18480</v>
      </c>
      <c r="I25" s="13">
        <f>'ежедн мес1'!I25*3</f>
        <v>15840</v>
      </c>
      <c r="J25" s="13">
        <f>'ежедн мес1'!J25*3</f>
        <v>13200</v>
      </c>
      <c r="K25" s="13">
        <f>'ежедн мес1'!K25*3</f>
        <v>10560</v>
      </c>
      <c r="L25" s="13">
        <f>'ежедн мес1'!L25*3</f>
        <v>7920</v>
      </c>
      <c r="M25" s="13">
        <f>'ежедн мес1'!M25*3</f>
        <v>5280</v>
      </c>
      <c r="N25" s="13">
        <f>'ежедн мес1'!N25*3</f>
        <v>2640</v>
      </c>
      <c r="O25" s="12">
        <f>'ежедн мес1'!O25*3</f>
        <v>2640</v>
      </c>
      <c r="P25" s="13">
        <f>'ежедн мес1'!P25*3</f>
        <v>2640</v>
      </c>
      <c r="Q25" s="13">
        <f>'ежедн мес1'!Q25*3</f>
        <v>5280</v>
      </c>
      <c r="R25" s="13">
        <f>'ежедн мес1'!R25*3</f>
        <v>7920</v>
      </c>
      <c r="S25" s="13">
        <f>'ежедн мес1'!S25*3</f>
        <v>10560</v>
      </c>
      <c r="T25" s="13">
        <f>'ежедн мес1'!T25*3</f>
        <v>13200</v>
      </c>
      <c r="U25" s="13">
        <f>'ежедн мес1'!U25*3</f>
        <v>15840</v>
      </c>
      <c r="V25" s="13">
        <f>'ежедн мес1'!V25*3</f>
        <v>18480</v>
      </c>
    </row>
    <row r="26" spans="1:22" ht="19.5" customHeight="1">
      <c r="A26" s="5"/>
      <c r="C26" s="9">
        <v>12</v>
      </c>
      <c r="D26" s="13">
        <f>'ежедн мес1'!D26*3</f>
        <v>31680</v>
      </c>
      <c r="E26" s="13">
        <f>'ежедн мес1'!E26*3</f>
        <v>29040</v>
      </c>
      <c r="F26" s="13">
        <f>'ежедн мес1'!F26*3</f>
        <v>26400</v>
      </c>
      <c r="G26" s="13">
        <f>'ежедн мес1'!G26*3</f>
        <v>23760</v>
      </c>
      <c r="H26" s="13">
        <f>'ежедн мес1'!H26*3</f>
        <v>21120</v>
      </c>
      <c r="I26" s="13">
        <f>'ежедн мес1'!I26*3</f>
        <v>18480</v>
      </c>
      <c r="J26" s="13">
        <f>'ежедн мес1'!J26*3</f>
        <v>15840</v>
      </c>
      <c r="K26" s="13">
        <f>'ежедн мес1'!K26*3</f>
        <v>13200</v>
      </c>
      <c r="L26" s="13">
        <f>'ежедн мес1'!L26*3</f>
        <v>10560</v>
      </c>
      <c r="M26" s="13">
        <f>'ежедн мес1'!M26*3</f>
        <v>7920</v>
      </c>
      <c r="N26" s="13">
        <f>'ежедн мес1'!N26*3</f>
        <v>5280</v>
      </c>
      <c r="O26" s="13">
        <f>'ежедн мес1'!O26*3</f>
        <v>2640</v>
      </c>
      <c r="P26" s="12">
        <f>'ежедн мес1'!P26*3</f>
        <v>2640</v>
      </c>
      <c r="Q26" s="13">
        <f>'ежедн мес1'!Q26*3</f>
        <v>2640</v>
      </c>
      <c r="R26" s="13">
        <f>'ежедн мес1'!R26*3</f>
        <v>5280</v>
      </c>
      <c r="S26" s="13">
        <f>'ежедн мес1'!S26*3</f>
        <v>7920</v>
      </c>
      <c r="T26" s="13">
        <f>'ежедн мес1'!T26*3</f>
        <v>10560</v>
      </c>
      <c r="U26" s="13">
        <f>'ежедн мес1'!U26*3</f>
        <v>13200</v>
      </c>
      <c r="V26" s="13">
        <f>'ежедн мес1'!V26*3</f>
        <v>15840</v>
      </c>
    </row>
    <row r="27" spans="1:22" ht="19.5" customHeight="1">
      <c r="A27" s="5"/>
      <c r="C27" s="9">
        <v>13</v>
      </c>
      <c r="D27" s="13">
        <f>'ежедн мес1'!D27*3</f>
        <v>34320</v>
      </c>
      <c r="E27" s="13">
        <f>'ежедн мес1'!E27*3</f>
        <v>31680</v>
      </c>
      <c r="F27" s="13">
        <f>'ежедн мес1'!F27*3</f>
        <v>29040</v>
      </c>
      <c r="G27" s="13">
        <f>'ежедн мес1'!G27*3</f>
        <v>26400</v>
      </c>
      <c r="H27" s="13">
        <f>'ежедн мес1'!H27*3</f>
        <v>23760</v>
      </c>
      <c r="I27" s="13">
        <f>'ежедн мес1'!I27*3</f>
        <v>21120</v>
      </c>
      <c r="J27" s="13">
        <f>'ежедн мес1'!J27*3</f>
        <v>18480</v>
      </c>
      <c r="K27" s="13">
        <f>'ежедн мес1'!K27*3</f>
        <v>15840</v>
      </c>
      <c r="L27" s="13">
        <f>'ежедн мес1'!L27*3</f>
        <v>13200</v>
      </c>
      <c r="M27" s="13">
        <f>'ежедн мес1'!M27*3</f>
        <v>10560</v>
      </c>
      <c r="N27" s="13">
        <f>'ежедн мес1'!N27*3</f>
        <v>7920</v>
      </c>
      <c r="O27" s="13">
        <f>'ежедн мес1'!O27*3</f>
        <v>5280</v>
      </c>
      <c r="P27" s="13">
        <f>'ежедн мес1'!P27*3</f>
        <v>2640</v>
      </c>
      <c r="Q27" s="12">
        <f>'ежедн мес1'!Q27*3</f>
        <v>2640</v>
      </c>
      <c r="R27" s="13">
        <f>'ежедн мес1'!R27*3</f>
        <v>2640</v>
      </c>
      <c r="S27" s="13">
        <f>'ежедн мес1'!S27*3</f>
        <v>5280</v>
      </c>
      <c r="T27" s="13">
        <f>'ежедн мес1'!T27*3</f>
        <v>7920</v>
      </c>
      <c r="U27" s="13">
        <f>'ежедн мес1'!U27*3</f>
        <v>10560</v>
      </c>
      <c r="V27" s="13">
        <f>'ежедн мес1'!V27*3</f>
        <v>13200</v>
      </c>
    </row>
    <row r="28" spans="1:22" ht="19.5" customHeight="1">
      <c r="A28" s="5"/>
      <c r="C28" s="9">
        <v>14</v>
      </c>
      <c r="D28" s="13">
        <f>'ежедн мес1'!D28*3</f>
        <v>36960</v>
      </c>
      <c r="E28" s="13">
        <f>'ежедн мес1'!E28*3</f>
        <v>34320</v>
      </c>
      <c r="F28" s="13">
        <f>'ежедн мес1'!F28*3</f>
        <v>31680</v>
      </c>
      <c r="G28" s="13">
        <f>'ежедн мес1'!G28*3</f>
        <v>29040</v>
      </c>
      <c r="H28" s="13">
        <f>'ежедн мес1'!H28*3</f>
        <v>26400</v>
      </c>
      <c r="I28" s="13">
        <f>'ежедн мес1'!I28*3</f>
        <v>23760</v>
      </c>
      <c r="J28" s="13">
        <f>'ежедн мес1'!J28*3</f>
        <v>21120</v>
      </c>
      <c r="K28" s="13">
        <f>'ежедн мес1'!K28*3</f>
        <v>18480</v>
      </c>
      <c r="L28" s="13">
        <f>'ежедн мес1'!L28*3</f>
        <v>15840</v>
      </c>
      <c r="M28" s="13">
        <f>'ежедн мес1'!M28*3</f>
        <v>13200</v>
      </c>
      <c r="N28" s="13">
        <f>'ежедн мес1'!N28*3</f>
        <v>10560</v>
      </c>
      <c r="O28" s="13">
        <f>'ежедн мес1'!O28*3</f>
        <v>7920</v>
      </c>
      <c r="P28" s="13">
        <f>'ежедн мес1'!P28*3</f>
        <v>5280</v>
      </c>
      <c r="Q28" s="13">
        <f>'ежедн мес1'!Q28*3</f>
        <v>2640</v>
      </c>
      <c r="R28" s="12">
        <f>'ежедн мес1'!R28*3</f>
        <v>2640</v>
      </c>
      <c r="S28" s="13">
        <f>'ежедн мес1'!S28*3</f>
        <v>2640</v>
      </c>
      <c r="T28" s="13">
        <f>'ежедн мес1'!T28*3</f>
        <v>5280</v>
      </c>
      <c r="U28" s="13">
        <f>'ежедн мес1'!U28*3</f>
        <v>7920</v>
      </c>
      <c r="V28" s="13">
        <f>'ежедн мес1'!V28*3</f>
        <v>10560</v>
      </c>
    </row>
    <row r="29" spans="1:22" ht="19.5" customHeight="1">
      <c r="A29" s="5"/>
      <c r="C29" s="9">
        <v>15</v>
      </c>
      <c r="D29" s="13">
        <f>'ежедн мес1'!D29*3</f>
        <v>39600</v>
      </c>
      <c r="E29" s="13">
        <f>'ежедн мес1'!E29*3</f>
        <v>36960</v>
      </c>
      <c r="F29" s="13">
        <f>'ежедн мес1'!F29*3</f>
        <v>34320</v>
      </c>
      <c r="G29" s="13">
        <f>'ежедн мес1'!G29*3</f>
        <v>31680</v>
      </c>
      <c r="H29" s="13">
        <f>'ежедн мес1'!H29*3</f>
        <v>29040</v>
      </c>
      <c r="I29" s="13">
        <f>'ежедн мес1'!I29*3</f>
        <v>26400</v>
      </c>
      <c r="J29" s="13">
        <f>'ежедн мес1'!J29*3</f>
        <v>23760</v>
      </c>
      <c r="K29" s="13">
        <f>'ежедн мес1'!K29*3</f>
        <v>21120</v>
      </c>
      <c r="L29" s="13">
        <f>'ежедн мес1'!L29*3</f>
        <v>18480</v>
      </c>
      <c r="M29" s="13">
        <f>'ежедн мес1'!M29*3</f>
        <v>15840</v>
      </c>
      <c r="N29" s="13">
        <f>'ежедн мес1'!N29*3</f>
        <v>13200</v>
      </c>
      <c r="O29" s="13">
        <f>'ежедн мес1'!O29*3</f>
        <v>10560</v>
      </c>
      <c r="P29" s="13">
        <f>'ежедн мес1'!P29*3</f>
        <v>7920</v>
      </c>
      <c r="Q29" s="13">
        <f>'ежедн мес1'!Q29*3</f>
        <v>5280</v>
      </c>
      <c r="R29" s="13">
        <f>'ежедн мес1'!R29*3</f>
        <v>2640</v>
      </c>
      <c r="S29" s="12">
        <f>'ежедн мес1'!S29*3</f>
        <v>2640</v>
      </c>
      <c r="T29" s="13">
        <f>'ежедн мес1'!T29*3</f>
        <v>2640</v>
      </c>
      <c r="U29" s="13">
        <f>'ежедн мес1'!U29*3</f>
        <v>5280</v>
      </c>
      <c r="V29" s="13">
        <f>'ежедн мес1'!V29*3</f>
        <v>7920</v>
      </c>
    </row>
    <row r="30" spans="1:22" ht="19.5" customHeight="1">
      <c r="A30" s="5"/>
      <c r="C30" s="9">
        <v>16</v>
      </c>
      <c r="D30" s="13">
        <f>'ежедн мес1'!D30*3</f>
        <v>42240</v>
      </c>
      <c r="E30" s="13">
        <f>'ежедн мес1'!E30*3</f>
        <v>39600</v>
      </c>
      <c r="F30" s="13">
        <f>'ежедн мес1'!F30*3</f>
        <v>36960</v>
      </c>
      <c r="G30" s="13">
        <f>'ежедн мес1'!G30*3</f>
        <v>34320</v>
      </c>
      <c r="H30" s="13">
        <f>'ежедн мес1'!H30*3</f>
        <v>31680</v>
      </c>
      <c r="I30" s="13">
        <f>'ежедн мес1'!I30*3</f>
        <v>29040</v>
      </c>
      <c r="J30" s="13">
        <f>'ежедн мес1'!J30*3</f>
        <v>26400</v>
      </c>
      <c r="K30" s="13">
        <f>'ежедн мес1'!K30*3</f>
        <v>23760</v>
      </c>
      <c r="L30" s="13">
        <f>'ежедн мес1'!L30*3</f>
        <v>21120</v>
      </c>
      <c r="M30" s="13">
        <f>'ежедн мес1'!M30*3</f>
        <v>18480</v>
      </c>
      <c r="N30" s="13">
        <f>'ежедн мес1'!N30*3</f>
        <v>15840</v>
      </c>
      <c r="O30" s="13">
        <f>'ежедн мес1'!O30*3</f>
        <v>13200</v>
      </c>
      <c r="P30" s="13">
        <f>'ежедн мес1'!P30*3</f>
        <v>10560</v>
      </c>
      <c r="Q30" s="13">
        <f>'ежедн мес1'!Q30*3</f>
        <v>7920</v>
      </c>
      <c r="R30" s="13">
        <f>'ежедн мес1'!R30*3</f>
        <v>5280</v>
      </c>
      <c r="S30" s="13">
        <f>'ежедн мес1'!S30*3</f>
        <v>2640</v>
      </c>
      <c r="T30" s="12">
        <f>'ежедн мес1'!T30*3</f>
        <v>2640</v>
      </c>
      <c r="U30" s="13">
        <f>'ежедн мес1'!U30*3</f>
        <v>2640</v>
      </c>
      <c r="V30" s="13">
        <f>'ежедн мес1'!V30*3</f>
        <v>5280</v>
      </c>
    </row>
    <row r="31" spans="1:22" ht="19.5" customHeight="1">
      <c r="A31" s="5"/>
      <c r="C31" s="9">
        <v>17</v>
      </c>
      <c r="D31" s="13">
        <f>'ежедн мес1'!D31*3</f>
        <v>44880</v>
      </c>
      <c r="E31" s="13">
        <f>'ежедн мес1'!E31*3</f>
        <v>42240</v>
      </c>
      <c r="F31" s="13">
        <f>'ежедн мес1'!F31*3</f>
        <v>39600</v>
      </c>
      <c r="G31" s="13">
        <f>'ежедн мес1'!G31*3</f>
        <v>36960</v>
      </c>
      <c r="H31" s="13">
        <f>'ежедн мес1'!H31*3</f>
        <v>34320</v>
      </c>
      <c r="I31" s="13">
        <f>'ежедн мес1'!I31*3</f>
        <v>31680</v>
      </c>
      <c r="J31" s="13">
        <f>'ежедн мес1'!J31*3</f>
        <v>29040</v>
      </c>
      <c r="K31" s="13">
        <f>'ежедн мес1'!K31*3</f>
        <v>26400</v>
      </c>
      <c r="L31" s="13">
        <f>'ежедн мес1'!L31*3</f>
        <v>23760</v>
      </c>
      <c r="M31" s="13">
        <f>'ежедн мес1'!M31*3</f>
        <v>21120</v>
      </c>
      <c r="N31" s="13">
        <f>'ежедн мес1'!N31*3</f>
        <v>18480</v>
      </c>
      <c r="O31" s="13">
        <f>'ежедн мес1'!O31*3</f>
        <v>15840</v>
      </c>
      <c r="P31" s="13">
        <f>'ежедн мес1'!P31*3</f>
        <v>13200</v>
      </c>
      <c r="Q31" s="13">
        <f>'ежедн мес1'!Q31*3</f>
        <v>10560</v>
      </c>
      <c r="R31" s="13">
        <f>'ежедн мес1'!R31*3</f>
        <v>7920</v>
      </c>
      <c r="S31" s="13">
        <f>'ежедн мес1'!S31*3</f>
        <v>5280</v>
      </c>
      <c r="T31" s="13">
        <f>'ежедн мес1'!T31*3</f>
        <v>2640</v>
      </c>
      <c r="U31" s="12">
        <f>'ежедн мес1'!U31*3</f>
        <v>2640</v>
      </c>
      <c r="V31" s="13">
        <f>'ежедн мес1'!V31*3</f>
        <v>2640</v>
      </c>
    </row>
    <row r="32" spans="1:22" ht="19.5" customHeight="1">
      <c r="A32" s="5"/>
      <c r="C32" s="9">
        <v>18</v>
      </c>
      <c r="D32" s="13">
        <f>'ежедн мес1'!D32*3</f>
        <v>47520</v>
      </c>
      <c r="E32" s="13">
        <f>'ежедн мес1'!E32*3</f>
        <v>44880</v>
      </c>
      <c r="F32" s="13">
        <f>'ежедн мес1'!F32*3</f>
        <v>42240</v>
      </c>
      <c r="G32" s="13">
        <f>'ежедн мес1'!G32*3</f>
        <v>39600</v>
      </c>
      <c r="H32" s="13">
        <f>'ежедн мес1'!H32*3</f>
        <v>36960</v>
      </c>
      <c r="I32" s="13">
        <f>'ежедн мес1'!I32*3</f>
        <v>34320</v>
      </c>
      <c r="J32" s="13">
        <f>'ежедн мес1'!J32*3</f>
        <v>31680</v>
      </c>
      <c r="K32" s="13">
        <f>'ежедн мес1'!K32*3</f>
        <v>29040</v>
      </c>
      <c r="L32" s="13">
        <f>'ежедн мес1'!L32*3</f>
        <v>26400</v>
      </c>
      <c r="M32" s="13">
        <f>'ежедн мес1'!M32*3</f>
        <v>23760</v>
      </c>
      <c r="N32" s="13">
        <f>'ежедн мес1'!N32*3</f>
        <v>21120</v>
      </c>
      <c r="O32" s="13">
        <f>'ежедн мес1'!O32*3</f>
        <v>18480</v>
      </c>
      <c r="P32" s="13">
        <f>'ежедн мес1'!P32*3</f>
        <v>15840</v>
      </c>
      <c r="Q32" s="13">
        <f>'ежедн мес1'!Q32*3</f>
        <v>13200</v>
      </c>
      <c r="R32" s="13">
        <f>'ежедн мес1'!R32*3</f>
        <v>10560</v>
      </c>
      <c r="S32" s="13">
        <f>'ежедн мес1'!S32*3</f>
        <v>7920</v>
      </c>
      <c r="T32" s="13">
        <f>'ежедн мес1'!T32*3</f>
        <v>5280</v>
      </c>
      <c r="U32" s="13">
        <f>'ежедн мес1'!U32*3</f>
        <v>2640</v>
      </c>
      <c r="V32" s="12">
        <f>'ежедн мес1'!V32*3</f>
        <v>2640</v>
      </c>
    </row>
    <row r="34" spans="17:20">
      <c r="S34" t="s">
        <v>9</v>
      </c>
    </row>
    <row r="35" spans="17:20" ht="18" customHeight="1">
      <c r="S35" t="s">
        <v>10</v>
      </c>
    </row>
    <row r="36" spans="17:20" ht="16.5" customHeight="1">
      <c r="S36" t="s">
        <v>2</v>
      </c>
    </row>
    <row r="37" spans="17:20" ht="18.75" customHeight="1">
      <c r="S37" t="s">
        <v>11</v>
      </c>
    </row>
    <row r="38" spans="17:20" ht="18.75" customHeight="1">
      <c r="Q38" s="1"/>
      <c r="R38" s="1"/>
      <c r="S38" s="1"/>
      <c r="T38" s="1"/>
    </row>
    <row r="39" spans="17:20">
      <c r="S39" t="s">
        <v>12</v>
      </c>
    </row>
    <row r="40" spans="17:20">
      <c r="S40" t="s">
        <v>2</v>
      </c>
    </row>
    <row r="41" spans="17:20">
      <c r="S41" t="s">
        <v>13</v>
      </c>
    </row>
  </sheetData>
  <mergeCells count="7">
    <mergeCell ref="Q6:R6"/>
    <mergeCell ref="T6:U6"/>
    <mergeCell ref="F8:S8"/>
    <mergeCell ref="F10:P10"/>
    <mergeCell ref="J11:L11"/>
    <mergeCell ref="Q38:R38"/>
    <mergeCell ref="S38:T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E7" zoomScale="110" zoomScaleSheetLayoutView="110" workbookViewId="0">
      <selection activeCell="F11" sqref="F11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2.7109375" customWidth="1"/>
    <col min="5" max="15" width="12.42578125" bestFit="1" customWidth="1"/>
    <col min="16" max="20" width="12.5703125" customWidth="1"/>
    <col min="21" max="22" width="12.42578125" bestFit="1" customWidth="1"/>
  </cols>
  <sheetData>
    <row r="2" spans="1:22">
      <c r="T2" t="s">
        <v>0</v>
      </c>
    </row>
    <row r="3" spans="1:22">
      <c r="T3" t="s">
        <v>1</v>
      </c>
    </row>
    <row r="4" spans="1:22">
      <c r="T4" t="s">
        <v>2</v>
      </c>
    </row>
    <row r="5" spans="1:22">
      <c r="T5" t="s">
        <v>3</v>
      </c>
      <c r="V5" t="s">
        <v>4</v>
      </c>
    </row>
    <row r="6" spans="1:22">
      <c r="Q6" s="1"/>
      <c r="R6" s="1"/>
      <c r="T6" s="1"/>
      <c r="U6" s="1"/>
    </row>
    <row r="8" spans="1:22">
      <c r="F8" s="2" t="s">
        <v>33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63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мес1'!D14*4</f>
        <v>3520</v>
      </c>
      <c r="E14" s="13">
        <f>'ежедн мес1'!E14*4</f>
        <v>3520</v>
      </c>
      <c r="F14" s="13">
        <f>'ежедн мес1'!F14*4</f>
        <v>7040</v>
      </c>
      <c r="G14" s="13">
        <f>'ежедн мес1'!G14*4</f>
        <v>10560</v>
      </c>
      <c r="H14" s="13">
        <f>'ежедн мес1'!H14*4</f>
        <v>14080</v>
      </c>
      <c r="I14" s="13">
        <f>'ежедн мес1'!I14*4</f>
        <v>17600</v>
      </c>
      <c r="J14" s="13">
        <f>'ежедн мес1'!J14*4</f>
        <v>21120</v>
      </c>
      <c r="K14" s="13">
        <f>'ежедн мес1'!K14*4</f>
        <v>24640</v>
      </c>
      <c r="L14" s="13">
        <f>'ежедн мес1'!L14*4</f>
        <v>28160</v>
      </c>
      <c r="M14" s="13">
        <f>'ежедн мес1'!M14*4</f>
        <v>31680</v>
      </c>
      <c r="N14" s="13">
        <f>'ежедн мес1'!N14*4</f>
        <v>35200</v>
      </c>
      <c r="O14" s="13">
        <f>'ежедн мес1'!O14*4</f>
        <v>38720</v>
      </c>
      <c r="P14" s="13">
        <f>'ежедн мес1'!P14*4</f>
        <v>42240</v>
      </c>
      <c r="Q14" s="13">
        <f>'ежедн мес1'!Q14*4</f>
        <v>45760</v>
      </c>
      <c r="R14" s="13">
        <f>'ежедн мес1'!R14*4</f>
        <v>49280</v>
      </c>
      <c r="S14" s="13">
        <f>'ежедн мес1'!S14*4</f>
        <v>52800</v>
      </c>
      <c r="T14" s="13">
        <f>'ежедн мес1'!T14*4</f>
        <v>56320</v>
      </c>
      <c r="U14" s="13">
        <f>'ежедн мес1'!U14*4</f>
        <v>59840</v>
      </c>
      <c r="V14" s="13">
        <f>'ежедн мес1'!V14*4</f>
        <v>63360</v>
      </c>
    </row>
    <row r="15" spans="1:22" ht="19.5" customHeight="1">
      <c r="A15" s="5"/>
      <c r="C15" s="9">
        <v>1</v>
      </c>
      <c r="D15" s="13">
        <f>'ежедн мес1'!D15*4</f>
        <v>3520</v>
      </c>
      <c r="E15" s="12">
        <f>'ежедн мес1'!E15*4</f>
        <v>3520</v>
      </c>
      <c r="F15" s="13">
        <f>'ежедн мес1'!F15*4</f>
        <v>3520</v>
      </c>
      <c r="G15" s="13">
        <f>'ежедн мес1'!G15*4</f>
        <v>7040</v>
      </c>
      <c r="H15" s="13">
        <f>'ежедн мес1'!H15*4</f>
        <v>10560</v>
      </c>
      <c r="I15" s="13">
        <f>'ежедн мес1'!I15*4</f>
        <v>14080</v>
      </c>
      <c r="J15" s="13">
        <f>'ежедн мес1'!J15*4</f>
        <v>17600</v>
      </c>
      <c r="K15" s="13">
        <f>'ежедн мес1'!K15*4</f>
        <v>21120</v>
      </c>
      <c r="L15" s="13">
        <f>'ежедн мес1'!L15*4</f>
        <v>24640</v>
      </c>
      <c r="M15" s="13">
        <f>'ежедн мес1'!M15*4</f>
        <v>28160</v>
      </c>
      <c r="N15" s="13">
        <f>'ежедн мес1'!N15*4</f>
        <v>31680</v>
      </c>
      <c r="O15" s="13">
        <f>'ежедн мес1'!O15*4</f>
        <v>35200</v>
      </c>
      <c r="P15" s="13">
        <f>'ежедн мес1'!P15*4</f>
        <v>38720</v>
      </c>
      <c r="Q15" s="13">
        <f>'ежедн мес1'!Q15*4</f>
        <v>42240</v>
      </c>
      <c r="R15" s="13">
        <f>'ежедн мес1'!R15*4</f>
        <v>45760</v>
      </c>
      <c r="S15" s="13">
        <f>'ежедн мес1'!S15*4</f>
        <v>49280</v>
      </c>
      <c r="T15" s="13">
        <f>'ежедн мес1'!T15*4</f>
        <v>52800</v>
      </c>
      <c r="U15" s="13">
        <f>'ежедн мес1'!U15*4</f>
        <v>56320</v>
      </c>
      <c r="V15" s="13">
        <f>'ежедн мес1'!V15*4</f>
        <v>59840</v>
      </c>
    </row>
    <row r="16" spans="1:22" ht="19.5" customHeight="1">
      <c r="A16" s="5"/>
      <c r="C16" s="9">
        <v>2</v>
      </c>
      <c r="D16" s="13">
        <f>'ежедн мес1'!D16*4</f>
        <v>7040</v>
      </c>
      <c r="E16" s="13">
        <f>'ежедн мес1'!E16*4</f>
        <v>3520</v>
      </c>
      <c r="F16" s="12">
        <f>'ежедн мес1'!F16*4</f>
        <v>3520</v>
      </c>
      <c r="G16" s="13">
        <f>'ежедн мес1'!G16*4</f>
        <v>3520</v>
      </c>
      <c r="H16" s="13">
        <f>'ежедн мес1'!H16*4</f>
        <v>7040</v>
      </c>
      <c r="I16" s="13">
        <f>'ежедн мес1'!I16*4</f>
        <v>10560</v>
      </c>
      <c r="J16" s="13">
        <f>'ежедн мес1'!J16*4</f>
        <v>14080</v>
      </c>
      <c r="K16" s="13">
        <f>'ежедн мес1'!K16*4</f>
        <v>17600</v>
      </c>
      <c r="L16" s="13">
        <f>'ежедн мес1'!L16*4</f>
        <v>21120</v>
      </c>
      <c r="M16" s="13">
        <f>'ежедн мес1'!M16*4</f>
        <v>24640</v>
      </c>
      <c r="N16" s="13">
        <f>'ежедн мес1'!N16*4</f>
        <v>28160</v>
      </c>
      <c r="O16" s="13">
        <f>'ежедн мес1'!O16*4</f>
        <v>31680</v>
      </c>
      <c r="P16" s="13">
        <f>'ежедн мес1'!P16*4</f>
        <v>35200</v>
      </c>
      <c r="Q16" s="13">
        <f>'ежедн мес1'!Q16*4</f>
        <v>38720</v>
      </c>
      <c r="R16" s="13">
        <f>'ежедн мес1'!R16*4</f>
        <v>42240</v>
      </c>
      <c r="S16" s="13">
        <f>'ежедн мес1'!S16*4</f>
        <v>45760</v>
      </c>
      <c r="T16" s="13">
        <f>'ежедн мес1'!T16*4</f>
        <v>49280</v>
      </c>
      <c r="U16" s="13">
        <f>'ежедн мес1'!U16*4</f>
        <v>52800</v>
      </c>
      <c r="V16" s="13">
        <f>'ежедн мес1'!V16*4</f>
        <v>56320</v>
      </c>
    </row>
    <row r="17" spans="1:22" ht="19.5" customHeight="1">
      <c r="A17" s="5"/>
      <c r="C17" s="9">
        <v>3</v>
      </c>
      <c r="D17" s="13">
        <f>'ежедн мес1'!D17*4</f>
        <v>10560</v>
      </c>
      <c r="E17" s="13">
        <f>'ежедн мес1'!E17*4</f>
        <v>7040</v>
      </c>
      <c r="F17" s="13">
        <f>'ежедн мес1'!F17*4</f>
        <v>3520</v>
      </c>
      <c r="G17" s="12">
        <f>'ежедн мес1'!G17*4</f>
        <v>3520</v>
      </c>
      <c r="H17" s="13">
        <f>'ежедн мес1'!H17*4</f>
        <v>3520</v>
      </c>
      <c r="I17" s="13">
        <f>'ежедн мес1'!I17*4</f>
        <v>7040</v>
      </c>
      <c r="J17" s="13">
        <f>'ежедн мес1'!J17*4</f>
        <v>10560</v>
      </c>
      <c r="K17" s="13">
        <f>'ежедн мес1'!K17*4</f>
        <v>14080</v>
      </c>
      <c r="L17" s="13">
        <f>'ежедн мес1'!L17*4</f>
        <v>17600</v>
      </c>
      <c r="M17" s="13">
        <f>'ежедн мес1'!M17*4</f>
        <v>21120</v>
      </c>
      <c r="N17" s="13">
        <f>'ежедн мес1'!N17*4</f>
        <v>24640</v>
      </c>
      <c r="O17" s="13">
        <f>'ежедн мес1'!O17*4</f>
        <v>28160</v>
      </c>
      <c r="P17" s="13">
        <f>'ежедн мес1'!P17*4</f>
        <v>31680</v>
      </c>
      <c r="Q17" s="13">
        <f>'ежедн мес1'!Q17*4</f>
        <v>35200</v>
      </c>
      <c r="R17" s="13">
        <f>'ежедн мес1'!R17*4</f>
        <v>38720</v>
      </c>
      <c r="S17" s="13">
        <f>'ежедн мес1'!S17*4</f>
        <v>42240</v>
      </c>
      <c r="T17" s="13">
        <f>'ежедн мес1'!T17*4</f>
        <v>45760</v>
      </c>
      <c r="U17" s="13">
        <f>'ежедн мес1'!U17*4</f>
        <v>49280</v>
      </c>
      <c r="V17" s="13">
        <f>'ежедн мес1'!V17*4</f>
        <v>52800</v>
      </c>
    </row>
    <row r="18" spans="1:22" ht="19.5" customHeight="1">
      <c r="A18" s="5"/>
      <c r="C18" s="9">
        <v>4</v>
      </c>
      <c r="D18" s="13">
        <f>'ежедн мес1'!D18*4</f>
        <v>14080</v>
      </c>
      <c r="E18" s="13">
        <f>'ежедн мес1'!E18*4</f>
        <v>10560</v>
      </c>
      <c r="F18" s="13">
        <f>'ежедн мес1'!F18*4</f>
        <v>7040</v>
      </c>
      <c r="G18" s="13">
        <f>'ежедн мес1'!G18*4</f>
        <v>3520</v>
      </c>
      <c r="H18" s="12">
        <f>'ежедн мес1'!H18*4</f>
        <v>3520</v>
      </c>
      <c r="I18" s="13">
        <f>'ежедн мес1'!I18*4</f>
        <v>3520</v>
      </c>
      <c r="J18" s="13">
        <f>'ежедн мес1'!J18*4</f>
        <v>7040</v>
      </c>
      <c r="K18" s="13">
        <f>'ежедн мес1'!K18*4</f>
        <v>10560</v>
      </c>
      <c r="L18" s="13">
        <f>'ежедн мес1'!L18*4</f>
        <v>14080</v>
      </c>
      <c r="M18" s="13">
        <f>'ежедн мес1'!M18*4</f>
        <v>17600</v>
      </c>
      <c r="N18" s="13">
        <f>'ежедн мес1'!N18*4</f>
        <v>21120</v>
      </c>
      <c r="O18" s="13">
        <f>'ежедн мес1'!O18*4</f>
        <v>24640</v>
      </c>
      <c r="P18" s="13">
        <f>'ежедн мес1'!P18*4</f>
        <v>28160</v>
      </c>
      <c r="Q18" s="13">
        <f>'ежедн мес1'!Q18*4</f>
        <v>31680</v>
      </c>
      <c r="R18" s="13">
        <f>'ежедн мес1'!R18*4</f>
        <v>35200</v>
      </c>
      <c r="S18" s="13">
        <f>'ежедн мес1'!S18*4</f>
        <v>38720</v>
      </c>
      <c r="T18" s="13">
        <f>'ежедн мес1'!T18*4</f>
        <v>42240</v>
      </c>
      <c r="U18" s="13">
        <f>'ежедн мес1'!U18*4</f>
        <v>45760</v>
      </c>
      <c r="V18" s="13">
        <f>'ежедн мес1'!V18*4</f>
        <v>49280</v>
      </c>
    </row>
    <row r="19" spans="1:22" ht="19.5" customHeight="1">
      <c r="A19" s="5"/>
      <c r="C19" s="9">
        <v>5</v>
      </c>
      <c r="D19" s="13">
        <f>'ежедн мес1'!D19*4</f>
        <v>17600</v>
      </c>
      <c r="E19" s="13">
        <f>'ежедн мес1'!E19*4</f>
        <v>14080</v>
      </c>
      <c r="F19" s="13">
        <f>'ежедн мес1'!F19*4</f>
        <v>10560</v>
      </c>
      <c r="G19" s="13">
        <f>'ежедн мес1'!G19*4</f>
        <v>7040</v>
      </c>
      <c r="H19" s="13">
        <f>'ежедн мес1'!H19*4</f>
        <v>3520</v>
      </c>
      <c r="I19" s="12">
        <f>'ежедн мес1'!I19*4</f>
        <v>3520</v>
      </c>
      <c r="J19" s="13">
        <f>'ежедн мес1'!J19*4</f>
        <v>3520</v>
      </c>
      <c r="K19" s="13">
        <f>'ежедн мес1'!K19*4</f>
        <v>7040</v>
      </c>
      <c r="L19" s="13">
        <f>'ежедн мес1'!L19*4</f>
        <v>10560</v>
      </c>
      <c r="M19" s="13">
        <f>'ежедн мес1'!M19*4</f>
        <v>14080</v>
      </c>
      <c r="N19" s="13">
        <f>'ежедн мес1'!N19*4</f>
        <v>17600</v>
      </c>
      <c r="O19" s="13">
        <f>'ежедн мес1'!O19*4</f>
        <v>21120</v>
      </c>
      <c r="P19" s="13">
        <f>'ежедн мес1'!P19*4</f>
        <v>24640</v>
      </c>
      <c r="Q19" s="13">
        <f>'ежедн мес1'!Q19*4</f>
        <v>28160</v>
      </c>
      <c r="R19" s="13">
        <f>'ежедн мес1'!R19*4</f>
        <v>31680</v>
      </c>
      <c r="S19" s="13">
        <f>'ежедн мес1'!S19*4</f>
        <v>35200</v>
      </c>
      <c r="T19" s="13">
        <f>'ежедн мес1'!T19*4</f>
        <v>38720</v>
      </c>
      <c r="U19" s="13">
        <f>'ежедн мес1'!U19*4</f>
        <v>42240</v>
      </c>
      <c r="V19" s="13">
        <f>'ежедн мес1'!V19*4</f>
        <v>45760</v>
      </c>
    </row>
    <row r="20" spans="1:22" ht="19.5" customHeight="1">
      <c r="A20" s="5"/>
      <c r="C20" s="9">
        <v>6</v>
      </c>
      <c r="D20" s="13">
        <f>'ежедн мес1'!D20*4</f>
        <v>21120</v>
      </c>
      <c r="E20" s="13">
        <f>'ежедн мес1'!E20*4</f>
        <v>17600</v>
      </c>
      <c r="F20" s="13">
        <f>'ежедн мес1'!F20*4</f>
        <v>14080</v>
      </c>
      <c r="G20" s="13">
        <f>'ежедн мес1'!G20*4</f>
        <v>10560</v>
      </c>
      <c r="H20" s="13">
        <f>'ежедн мес1'!H20*4</f>
        <v>7040</v>
      </c>
      <c r="I20" s="13">
        <f>'ежедн мес1'!I20*4</f>
        <v>3520</v>
      </c>
      <c r="J20" s="12">
        <f>'ежедн мес1'!J20*4</f>
        <v>3520</v>
      </c>
      <c r="K20" s="13">
        <f>'ежедн мес1'!K20*4</f>
        <v>3520</v>
      </c>
      <c r="L20" s="13">
        <f>'ежедн мес1'!L20*4</f>
        <v>7040</v>
      </c>
      <c r="M20" s="13">
        <f>'ежедн мес1'!M20*4</f>
        <v>10560</v>
      </c>
      <c r="N20" s="13">
        <f>'ежедн мес1'!N20*4</f>
        <v>14080</v>
      </c>
      <c r="O20" s="13">
        <f>'ежедн мес1'!O20*4</f>
        <v>17600</v>
      </c>
      <c r="P20" s="13">
        <f>'ежедн мес1'!P20*4</f>
        <v>21120</v>
      </c>
      <c r="Q20" s="13">
        <f>'ежедн мес1'!Q20*4</f>
        <v>24640</v>
      </c>
      <c r="R20" s="13">
        <f>'ежедн мес1'!R20*4</f>
        <v>28160</v>
      </c>
      <c r="S20" s="13">
        <f>'ежедн мес1'!S20*4</f>
        <v>31680</v>
      </c>
      <c r="T20" s="13">
        <f>'ежедн мес1'!T20*4</f>
        <v>35200</v>
      </c>
      <c r="U20" s="13">
        <f>'ежедн мес1'!U20*4</f>
        <v>38720</v>
      </c>
      <c r="V20" s="13">
        <f>'ежедн мес1'!V20*4</f>
        <v>42240</v>
      </c>
    </row>
    <row r="21" spans="1:22" ht="19.5" customHeight="1">
      <c r="A21" s="5"/>
      <c r="C21" s="9">
        <v>7</v>
      </c>
      <c r="D21" s="13">
        <f>'ежедн мес1'!D21*4</f>
        <v>24640</v>
      </c>
      <c r="E21" s="13">
        <f>'ежедн мес1'!E21*4</f>
        <v>21120</v>
      </c>
      <c r="F21" s="13">
        <f>'ежедн мес1'!F21*4</f>
        <v>17600</v>
      </c>
      <c r="G21" s="13">
        <f>'ежедн мес1'!G21*4</f>
        <v>14080</v>
      </c>
      <c r="H21" s="13">
        <f>'ежедн мес1'!H21*4</f>
        <v>10560</v>
      </c>
      <c r="I21" s="13">
        <f>'ежедн мес1'!I21*4</f>
        <v>7040</v>
      </c>
      <c r="J21" s="13">
        <f>'ежедн мес1'!J21*4</f>
        <v>3520</v>
      </c>
      <c r="K21" s="12">
        <f>'ежедн мес1'!K21*4</f>
        <v>3520</v>
      </c>
      <c r="L21" s="13">
        <f>'ежедн мес1'!L21*4</f>
        <v>3520</v>
      </c>
      <c r="M21" s="13">
        <f>'ежедн мес1'!M21*4</f>
        <v>7040</v>
      </c>
      <c r="N21" s="13">
        <f>'ежедн мес1'!N21*4</f>
        <v>10560</v>
      </c>
      <c r="O21" s="13">
        <f>'ежедн мес1'!O21*4</f>
        <v>14080</v>
      </c>
      <c r="P21" s="13">
        <f>'ежедн мес1'!P21*4</f>
        <v>17600</v>
      </c>
      <c r="Q21" s="13">
        <f>'ежедн мес1'!Q21*4</f>
        <v>21120</v>
      </c>
      <c r="R21" s="13">
        <f>'ежедн мес1'!R21*4</f>
        <v>24640</v>
      </c>
      <c r="S21" s="13">
        <f>'ежедн мес1'!S21*4</f>
        <v>28160</v>
      </c>
      <c r="T21" s="13">
        <f>'ежедн мес1'!T21*4</f>
        <v>31680</v>
      </c>
      <c r="U21" s="13">
        <f>'ежедн мес1'!U21*4</f>
        <v>35200</v>
      </c>
      <c r="V21" s="13">
        <f>'ежедн мес1'!V21*4</f>
        <v>38720</v>
      </c>
    </row>
    <row r="22" spans="1:22" ht="19.5" customHeight="1">
      <c r="A22" s="5"/>
      <c r="C22" s="9">
        <v>8</v>
      </c>
      <c r="D22" s="13">
        <f>'ежедн мес1'!D22*4</f>
        <v>28160</v>
      </c>
      <c r="E22" s="13">
        <f>'ежедн мес1'!E22*4</f>
        <v>24640</v>
      </c>
      <c r="F22" s="13">
        <f>'ежедн мес1'!F22*4</f>
        <v>21120</v>
      </c>
      <c r="G22" s="13">
        <f>'ежедн мес1'!G22*4</f>
        <v>17600</v>
      </c>
      <c r="H22" s="13">
        <f>'ежедн мес1'!H22*4</f>
        <v>14080</v>
      </c>
      <c r="I22" s="13">
        <f>'ежедн мес1'!I22*4</f>
        <v>10560</v>
      </c>
      <c r="J22" s="13">
        <f>'ежедн мес1'!J22*4</f>
        <v>7040</v>
      </c>
      <c r="K22" s="13">
        <f>'ежедн мес1'!K22*4</f>
        <v>3520</v>
      </c>
      <c r="L22" s="12">
        <f>'ежедн мес1'!L22*4</f>
        <v>3520</v>
      </c>
      <c r="M22" s="13">
        <f>'ежедн мес1'!M22*4</f>
        <v>3520</v>
      </c>
      <c r="N22" s="13">
        <f>'ежедн мес1'!N22*4</f>
        <v>7040</v>
      </c>
      <c r="O22" s="13">
        <f>'ежедн мес1'!O22*4</f>
        <v>10560</v>
      </c>
      <c r="P22" s="13">
        <f>'ежедн мес1'!P22*4</f>
        <v>14080</v>
      </c>
      <c r="Q22" s="13">
        <f>'ежедн мес1'!Q22*4</f>
        <v>17600</v>
      </c>
      <c r="R22" s="13">
        <f>'ежедн мес1'!R22*4</f>
        <v>21120</v>
      </c>
      <c r="S22" s="13">
        <f>'ежедн мес1'!S22*4</f>
        <v>24640</v>
      </c>
      <c r="T22" s="13">
        <f>'ежедн мес1'!T22*4</f>
        <v>28160</v>
      </c>
      <c r="U22" s="13">
        <f>'ежедн мес1'!U22*4</f>
        <v>31680</v>
      </c>
      <c r="V22" s="13">
        <f>'ежедн мес1'!V22*4</f>
        <v>35200</v>
      </c>
    </row>
    <row r="23" spans="1:22" ht="19.5" customHeight="1">
      <c r="A23" s="5"/>
      <c r="C23" s="9">
        <v>9</v>
      </c>
      <c r="D23" s="13">
        <f>'ежедн мес1'!D23*4</f>
        <v>31680</v>
      </c>
      <c r="E23" s="13">
        <f>'ежедн мес1'!E23*4</f>
        <v>28160</v>
      </c>
      <c r="F23" s="13">
        <f>'ежедн мес1'!F23*4</f>
        <v>24640</v>
      </c>
      <c r="G23" s="13">
        <f>'ежедн мес1'!G23*4</f>
        <v>21120</v>
      </c>
      <c r="H23" s="13">
        <f>'ежедн мес1'!H23*4</f>
        <v>17600</v>
      </c>
      <c r="I23" s="13">
        <f>'ежедн мес1'!I23*4</f>
        <v>14080</v>
      </c>
      <c r="J23" s="13">
        <f>'ежедн мес1'!J23*4</f>
        <v>10560</v>
      </c>
      <c r="K23" s="13">
        <f>'ежедн мес1'!K23*4</f>
        <v>7040</v>
      </c>
      <c r="L23" s="13">
        <f>'ежедн мес1'!L23*4</f>
        <v>3520</v>
      </c>
      <c r="M23" s="12">
        <f>'ежедн мес1'!M23*4</f>
        <v>3520</v>
      </c>
      <c r="N23" s="13">
        <f>'ежедн мес1'!N23*4</f>
        <v>3520</v>
      </c>
      <c r="O23" s="13">
        <f>'ежедн мес1'!O23*4</f>
        <v>7040</v>
      </c>
      <c r="P23" s="13">
        <f>'ежедн мес1'!P23*4</f>
        <v>10560</v>
      </c>
      <c r="Q23" s="13">
        <f>'ежедн мес1'!Q23*4</f>
        <v>14080</v>
      </c>
      <c r="R23" s="13">
        <f>'ежедн мес1'!R23*4</f>
        <v>17600</v>
      </c>
      <c r="S23" s="13">
        <f>'ежедн мес1'!S23*4</f>
        <v>21120</v>
      </c>
      <c r="T23" s="13">
        <f>'ежедн мес1'!T23*4</f>
        <v>24640</v>
      </c>
      <c r="U23" s="13">
        <f>'ежедн мес1'!U23*4</f>
        <v>28160</v>
      </c>
      <c r="V23" s="13">
        <f>'ежедн мес1'!V23*4</f>
        <v>31680</v>
      </c>
    </row>
    <row r="24" spans="1:22" ht="19.5" customHeight="1">
      <c r="A24" s="5"/>
      <c r="C24" s="9">
        <v>10</v>
      </c>
      <c r="D24" s="13">
        <f>'ежедн мес1'!D24*4</f>
        <v>35200</v>
      </c>
      <c r="E24" s="13">
        <f>'ежедн мес1'!E24*4</f>
        <v>31680</v>
      </c>
      <c r="F24" s="13">
        <f>'ежедн мес1'!F24*4</f>
        <v>28160</v>
      </c>
      <c r="G24" s="13">
        <f>'ежедн мес1'!G24*4</f>
        <v>24640</v>
      </c>
      <c r="H24" s="13">
        <f>'ежедн мес1'!H24*4</f>
        <v>21120</v>
      </c>
      <c r="I24" s="13">
        <f>'ежедн мес1'!I24*4</f>
        <v>17600</v>
      </c>
      <c r="J24" s="13">
        <f>'ежедн мес1'!J24*4</f>
        <v>14080</v>
      </c>
      <c r="K24" s="13">
        <f>'ежедн мес1'!K24*4</f>
        <v>10560</v>
      </c>
      <c r="L24" s="13">
        <f>'ежедн мес1'!L24*4</f>
        <v>7040</v>
      </c>
      <c r="M24" s="13">
        <f>'ежедн мес1'!M24*4</f>
        <v>3520</v>
      </c>
      <c r="N24" s="12">
        <f>'ежедн мес1'!N24*4</f>
        <v>3520</v>
      </c>
      <c r="O24" s="13">
        <f>'ежедн мес1'!O24*4</f>
        <v>3520</v>
      </c>
      <c r="P24" s="13">
        <f>'ежедн мес1'!P24*4</f>
        <v>7040</v>
      </c>
      <c r="Q24" s="13">
        <f>'ежедн мес1'!Q24*4</f>
        <v>10560</v>
      </c>
      <c r="R24" s="13">
        <f>'ежедн мес1'!R24*4</f>
        <v>14080</v>
      </c>
      <c r="S24" s="13">
        <f>'ежедн мес1'!S24*4</f>
        <v>17600</v>
      </c>
      <c r="T24" s="13">
        <f>'ежедн мес1'!T24*4</f>
        <v>21120</v>
      </c>
      <c r="U24" s="13">
        <f>'ежедн мес1'!U24*4</f>
        <v>24640</v>
      </c>
      <c r="V24" s="13">
        <f>'ежедн мес1'!V24*4</f>
        <v>28160</v>
      </c>
    </row>
    <row r="25" spans="1:22" ht="19.5" customHeight="1">
      <c r="A25" s="5"/>
      <c r="C25" s="9">
        <v>11</v>
      </c>
      <c r="D25" s="13">
        <f>'ежедн мес1'!D25*4</f>
        <v>38720</v>
      </c>
      <c r="E25" s="13">
        <f>'ежедн мес1'!E25*4</f>
        <v>35200</v>
      </c>
      <c r="F25" s="13">
        <f>'ежедн мес1'!F25*4</f>
        <v>31680</v>
      </c>
      <c r="G25" s="13">
        <f>'ежедн мес1'!G25*4</f>
        <v>28160</v>
      </c>
      <c r="H25" s="13">
        <f>'ежедн мес1'!H25*4</f>
        <v>24640</v>
      </c>
      <c r="I25" s="13">
        <f>'ежедн мес1'!I25*4</f>
        <v>21120</v>
      </c>
      <c r="J25" s="13">
        <f>'ежедн мес1'!J25*4</f>
        <v>17600</v>
      </c>
      <c r="K25" s="13">
        <f>'ежедн мес1'!K25*4</f>
        <v>14080</v>
      </c>
      <c r="L25" s="13">
        <f>'ежедн мес1'!L25*4</f>
        <v>10560</v>
      </c>
      <c r="M25" s="13">
        <f>'ежедн мес1'!M25*4</f>
        <v>7040</v>
      </c>
      <c r="N25" s="13">
        <f>'ежедн мес1'!N25*4</f>
        <v>3520</v>
      </c>
      <c r="O25" s="12">
        <f>'ежедн мес1'!O25*4</f>
        <v>3520</v>
      </c>
      <c r="P25" s="13">
        <f>'ежедн мес1'!P25*4</f>
        <v>3520</v>
      </c>
      <c r="Q25" s="13">
        <f>'ежедн мес1'!Q25*4</f>
        <v>7040</v>
      </c>
      <c r="R25" s="13">
        <f>'ежедн мес1'!R25*4</f>
        <v>10560</v>
      </c>
      <c r="S25" s="13">
        <f>'ежедн мес1'!S25*4</f>
        <v>14080</v>
      </c>
      <c r="T25" s="13">
        <f>'ежедн мес1'!T25*4</f>
        <v>17600</v>
      </c>
      <c r="U25" s="13">
        <f>'ежедн мес1'!U25*4</f>
        <v>21120</v>
      </c>
      <c r="V25" s="13">
        <f>'ежедн мес1'!V25*4</f>
        <v>24640</v>
      </c>
    </row>
    <row r="26" spans="1:22" ht="19.5" customHeight="1">
      <c r="A26" s="5"/>
      <c r="C26" s="9">
        <v>12</v>
      </c>
      <c r="D26" s="13">
        <f>'ежедн мес1'!D26*4</f>
        <v>42240</v>
      </c>
      <c r="E26" s="13">
        <f>'ежедн мес1'!E26*4</f>
        <v>38720</v>
      </c>
      <c r="F26" s="13">
        <f>'ежедн мес1'!F26*4</f>
        <v>35200</v>
      </c>
      <c r="G26" s="13">
        <f>'ежедн мес1'!G26*4</f>
        <v>31680</v>
      </c>
      <c r="H26" s="13">
        <f>'ежедн мес1'!H26*4</f>
        <v>28160</v>
      </c>
      <c r="I26" s="13">
        <f>'ежедн мес1'!I26*4</f>
        <v>24640</v>
      </c>
      <c r="J26" s="13">
        <f>'ежедн мес1'!J26*4</f>
        <v>21120</v>
      </c>
      <c r="K26" s="13">
        <f>'ежедн мес1'!K26*4</f>
        <v>17600</v>
      </c>
      <c r="L26" s="13">
        <f>'ежедн мес1'!L26*4</f>
        <v>14080</v>
      </c>
      <c r="M26" s="13">
        <f>'ежедн мес1'!M26*4</f>
        <v>10560</v>
      </c>
      <c r="N26" s="13">
        <f>'ежедн мес1'!N26*4</f>
        <v>7040</v>
      </c>
      <c r="O26" s="13">
        <f>'ежедн мес1'!O26*4</f>
        <v>3520</v>
      </c>
      <c r="P26" s="12">
        <f>'ежедн мес1'!P26*4</f>
        <v>3520</v>
      </c>
      <c r="Q26" s="13">
        <f>'ежедн мес1'!Q26*4</f>
        <v>3520</v>
      </c>
      <c r="R26" s="13">
        <f>'ежедн мес1'!R26*4</f>
        <v>7040</v>
      </c>
      <c r="S26" s="13">
        <f>'ежедн мес1'!S26*4</f>
        <v>10560</v>
      </c>
      <c r="T26" s="13">
        <f>'ежедн мес1'!T26*4</f>
        <v>14080</v>
      </c>
      <c r="U26" s="13">
        <f>'ежедн мес1'!U26*4</f>
        <v>17600</v>
      </c>
      <c r="V26" s="13">
        <f>'ежедн мес1'!V26*4</f>
        <v>21120</v>
      </c>
    </row>
    <row r="27" spans="1:22" ht="19.5" customHeight="1">
      <c r="A27" s="5"/>
      <c r="C27" s="9">
        <v>13</v>
      </c>
      <c r="D27" s="13">
        <f>'ежедн мес1'!D27*4</f>
        <v>45760</v>
      </c>
      <c r="E27" s="13">
        <f>'ежедн мес1'!E27*4</f>
        <v>42240</v>
      </c>
      <c r="F27" s="13">
        <f>'ежедн мес1'!F27*4</f>
        <v>38720</v>
      </c>
      <c r="G27" s="13">
        <f>'ежедн мес1'!G27*4</f>
        <v>35200</v>
      </c>
      <c r="H27" s="13">
        <f>'ежедн мес1'!H27*4</f>
        <v>31680</v>
      </c>
      <c r="I27" s="13">
        <f>'ежедн мес1'!I27*4</f>
        <v>28160</v>
      </c>
      <c r="J27" s="13">
        <f>'ежедн мес1'!J27*4</f>
        <v>24640</v>
      </c>
      <c r="K27" s="13">
        <f>'ежедн мес1'!K27*4</f>
        <v>21120</v>
      </c>
      <c r="L27" s="13">
        <f>'ежедн мес1'!L27*4</f>
        <v>17600</v>
      </c>
      <c r="M27" s="13">
        <f>'ежедн мес1'!M27*4</f>
        <v>14080</v>
      </c>
      <c r="N27" s="13">
        <f>'ежедн мес1'!N27*4</f>
        <v>10560</v>
      </c>
      <c r="O27" s="13">
        <f>'ежедн мес1'!O27*4</f>
        <v>7040</v>
      </c>
      <c r="P27" s="13">
        <f>'ежедн мес1'!P27*4</f>
        <v>3520</v>
      </c>
      <c r="Q27" s="12">
        <f>'ежедн мес1'!Q27*4</f>
        <v>3520</v>
      </c>
      <c r="R27" s="13">
        <f>'ежедн мес1'!R27*4</f>
        <v>3520</v>
      </c>
      <c r="S27" s="13">
        <f>'ежедн мес1'!S27*4</f>
        <v>7040</v>
      </c>
      <c r="T27" s="13">
        <f>'ежедн мес1'!T27*4</f>
        <v>10560</v>
      </c>
      <c r="U27" s="13">
        <f>'ежедн мес1'!U27*4</f>
        <v>14080</v>
      </c>
      <c r="V27" s="13">
        <f>'ежедн мес1'!V27*4</f>
        <v>17600</v>
      </c>
    </row>
    <row r="28" spans="1:22" ht="19.5" customHeight="1">
      <c r="A28" s="5"/>
      <c r="C28" s="9">
        <v>14</v>
      </c>
      <c r="D28" s="13">
        <f>'ежедн мес1'!D28*4</f>
        <v>49280</v>
      </c>
      <c r="E28" s="13">
        <f>'ежедн мес1'!E28*4</f>
        <v>45760</v>
      </c>
      <c r="F28" s="13">
        <f>'ежедн мес1'!F28*4</f>
        <v>42240</v>
      </c>
      <c r="G28" s="13">
        <f>'ежедн мес1'!G28*4</f>
        <v>38720</v>
      </c>
      <c r="H28" s="13">
        <f>'ежедн мес1'!H28*4</f>
        <v>35200</v>
      </c>
      <c r="I28" s="13">
        <f>'ежедн мес1'!I28*4</f>
        <v>31680</v>
      </c>
      <c r="J28" s="13">
        <f>'ежедн мес1'!J28*4</f>
        <v>28160</v>
      </c>
      <c r="K28" s="13">
        <f>'ежедн мес1'!K28*4</f>
        <v>24640</v>
      </c>
      <c r="L28" s="13">
        <f>'ежедн мес1'!L28*4</f>
        <v>21120</v>
      </c>
      <c r="M28" s="13">
        <f>'ежедн мес1'!M28*4</f>
        <v>17600</v>
      </c>
      <c r="N28" s="13">
        <f>'ежедн мес1'!N28*4</f>
        <v>14080</v>
      </c>
      <c r="O28" s="13">
        <f>'ежедн мес1'!O28*4</f>
        <v>10560</v>
      </c>
      <c r="P28" s="13">
        <f>'ежедн мес1'!P28*4</f>
        <v>7040</v>
      </c>
      <c r="Q28" s="13">
        <f>'ежедн мес1'!Q28*4</f>
        <v>3520</v>
      </c>
      <c r="R28" s="12">
        <f>'ежедн мес1'!R28*4</f>
        <v>3520</v>
      </c>
      <c r="S28" s="13">
        <f>'ежедн мес1'!S28*4</f>
        <v>3520</v>
      </c>
      <c r="T28" s="13">
        <f>'ежедн мес1'!T28*4</f>
        <v>7040</v>
      </c>
      <c r="U28" s="13">
        <f>'ежедн мес1'!U28*4</f>
        <v>10560</v>
      </c>
      <c r="V28" s="13">
        <f>'ежедн мес1'!V28*4</f>
        <v>14080</v>
      </c>
    </row>
    <row r="29" spans="1:22" ht="19.5" customHeight="1">
      <c r="A29" s="5"/>
      <c r="C29" s="9">
        <v>15</v>
      </c>
      <c r="D29" s="13">
        <f>'ежедн мес1'!D29*4</f>
        <v>52800</v>
      </c>
      <c r="E29" s="13">
        <f>'ежедн мес1'!E29*4</f>
        <v>49280</v>
      </c>
      <c r="F29" s="13">
        <f>'ежедн мес1'!F29*4</f>
        <v>45760</v>
      </c>
      <c r="G29" s="13">
        <f>'ежедн мес1'!G29*4</f>
        <v>42240</v>
      </c>
      <c r="H29" s="13">
        <f>'ежедн мес1'!H29*4</f>
        <v>38720</v>
      </c>
      <c r="I29" s="13">
        <f>'ежедн мес1'!I29*4</f>
        <v>35200</v>
      </c>
      <c r="J29" s="13">
        <f>'ежедн мес1'!J29*4</f>
        <v>31680</v>
      </c>
      <c r="K29" s="13">
        <f>'ежедн мес1'!K29*4</f>
        <v>28160</v>
      </c>
      <c r="L29" s="13">
        <f>'ежедн мес1'!L29*4</f>
        <v>24640</v>
      </c>
      <c r="M29" s="13">
        <f>'ежедн мес1'!M29*4</f>
        <v>21120</v>
      </c>
      <c r="N29" s="13">
        <f>'ежедн мес1'!N29*4</f>
        <v>17600</v>
      </c>
      <c r="O29" s="13">
        <f>'ежедн мес1'!O29*4</f>
        <v>14080</v>
      </c>
      <c r="P29" s="13">
        <f>'ежедн мес1'!P29*4</f>
        <v>10560</v>
      </c>
      <c r="Q29" s="13">
        <f>'ежедн мес1'!Q29*4</f>
        <v>7040</v>
      </c>
      <c r="R29" s="13">
        <f>'ежедн мес1'!R29*4</f>
        <v>3520</v>
      </c>
      <c r="S29" s="12">
        <f>'ежедн мес1'!S29*4</f>
        <v>3520</v>
      </c>
      <c r="T29" s="13">
        <f>'ежедн мес1'!T29*4</f>
        <v>3520</v>
      </c>
      <c r="U29" s="13">
        <f>'ежедн мес1'!U29*4</f>
        <v>7040</v>
      </c>
      <c r="V29" s="13">
        <f>'ежедн мес1'!V29*4</f>
        <v>10560</v>
      </c>
    </row>
    <row r="30" spans="1:22" ht="19.5" customHeight="1">
      <c r="A30" s="5"/>
      <c r="C30" s="9">
        <v>16</v>
      </c>
      <c r="D30" s="13">
        <f>'ежедн мес1'!D30*4</f>
        <v>56320</v>
      </c>
      <c r="E30" s="13">
        <f>'ежедн мес1'!E30*4</f>
        <v>52800</v>
      </c>
      <c r="F30" s="13">
        <f>'ежедн мес1'!F30*4</f>
        <v>49280</v>
      </c>
      <c r="G30" s="13">
        <f>'ежедн мес1'!G30*4</f>
        <v>45760</v>
      </c>
      <c r="H30" s="13">
        <f>'ежедн мес1'!H30*4</f>
        <v>42240</v>
      </c>
      <c r="I30" s="13">
        <f>'ежедн мес1'!I30*4</f>
        <v>38720</v>
      </c>
      <c r="J30" s="13">
        <f>'ежедн мес1'!J30*4</f>
        <v>35200</v>
      </c>
      <c r="K30" s="13">
        <f>'ежедн мес1'!K30*4</f>
        <v>31680</v>
      </c>
      <c r="L30" s="13">
        <f>'ежедн мес1'!L30*4</f>
        <v>28160</v>
      </c>
      <c r="M30" s="13">
        <f>'ежедн мес1'!M30*4</f>
        <v>24640</v>
      </c>
      <c r="N30" s="13">
        <f>'ежедн мес1'!N30*4</f>
        <v>21120</v>
      </c>
      <c r="O30" s="13">
        <f>'ежедн мес1'!O30*4</f>
        <v>17600</v>
      </c>
      <c r="P30" s="13">
        <f>'ежедн мес1'!P30*4</f>
        <v>14080</v>
      </c>
      <c r="Q30" s="13">
        <f>'ежедн мес1'!Q30*4</f>
        <v>10560</v>
      </c>
      <c r="R30" s="13">
        <f>'ежедн мес1'!R30*4</f>
        <v>7040</v>
      </c>
      <c r="S30" s="13">
        <f>'ежедн мес1'!S30*4</f>
        <v>3520</v>
      </c>
      <c r="T30" s="12">
        <f>'ежедн мес1'!T30*4</f>
        <v>3520</v>
      </c>
      <c r="U30" s="13">
        <f>'ежедн мес1'!U30*4</f>
        <v>3520</v>
      </c>
      <c r="V30" s="13">
        <f>'ежедн мес1'!V30*4</f>
        <v>7040</v>
      </c>
    </row>
    <row r="31" spans="1:22" ht="19.5" customHeight="1">
      <c r="A31" s="5"/>
      <c r="C31" s="9">
        <v>17</v>
      </c>
      <c r="D31" s="13">
        <f>'ежедн мес1'!D31*4</f>
        <v>59840</v>
      </c>
      <c r="E31" s="13">
        <f>'ежедн мес1'!E31*4</f>
        <v>56320</v>
      </c>
      <c r="F31" s="13">
        <f>'ежедн мес1'!F31*4</f>
        <v>52800</v>
      </c>
      <c r="G31" s="13">
        <f>'ежедн мес1'!G31*4</f>
        <v>49280</v>
      </c>
      <c r="H31" s="13">
        <f>'ежедн мес1'!H31*4</f>
        <v>45760</v>
      </c>
      <c r="I31" s="13">
        <f>'ежедн мес1'!I31*4</f>
        <v>42240</v>
      </c>
      <c r="J31" s="13">
        <f>'ежедн мес1'!J31*4</f>
        <v>38720</v>
      </c>
      <c r="K31" s="13">
        <f>'ежедн мес1'!K31*4</f>
        <v>35200</v>
      </c>
      <c r="L31" s="13">
        <f>'ежедн мес1'!L31*4</f>
        <v>31680</v>
      </c>
      <c r="M31" s="13">
        <f>'ежедн мес1'!M31*4</f>
        <v>28160</v>
      </c>
      <c r="N31" s="13">
        <f>'ежедн мес1'!N31*4</f>
        <v>24640</v>
      </c>
      <c r="O31" s="13">
        <f>'ежедн мес1'!O31*4</f>
        <v>21120</v>
      </c>
      <c r="P31" s="13">
        <f>'ежедн мес1'!P31*4</f>
        <v>17600</v>
      </c>
      <c r="Q31" s="13">
        <f>'ежедн мес1'!Q31*4</f>
        <v>14080</v>
      </c>
      <c r="R31" s="13">
        <f>'ежедн мес1'!R31*4</f>
        <v>10560</v>
      </c>
      <c r="S31" s="13">
        <f>'ежедн мес1'!S31*4</f>
        <v>7040</v>
      </c>
      <c r="T31" s="13">
        <f>'ежедн мес1'!T31*4</f>
        <v>3520</v>
      </c>
      <c r="U31" s="12">
        <f>'ежедн мес1'!U31*4</f>
        <v>3520</v>
      </c>
      <c r="V31" s="13">
        <f>'ежедн мес1'!V31*4</f>
        <v>3520</v>
      </c>
    </row>
    <row r="32" spans="1:22" ht="19.5" customHeight="1">
      <c r="A32" s="5"/>
      <c r="C32" s="9">
        <v>18</v>
      </c>
      <c r="D32" s="13">
        <f>'ежедн мес1'!D32*4</f>
        <v>63360</v>
      </c>
      <c r="E32" s="13">
        <f>'ежедн мес1'!E32*4</f>
        <v>59840</v>
      </c>
      <c r="F32" s="13">
        <f>'ежедн мес1'!F32*4</f>
        <v>56320</v>
      </c>
      <c r="G32" s="13">
        <f>'ежедн мес1'!G32*4</f>
        <v>52800</v>
      </c>
      <c r="H32" s="13">
        <f>'ежедн мес1'!H32*4</f>
        <v>49280</v>
      </c>
      <c r="I32" s="13">
        <f>'ежедн мес1'!I32*4</f>
        <v>45760</v>
      </c>
      <c r="J32" s="13">
        <f>'ежедн мес1'!J32*4</f>
        <v>42240</v>
      </c>
      <c r="K32" s="13">
        <f>'ежедн мес1'!K32*4</f>
        <v>38720</v>
      </c>
      <c r="L32" s="13">
        <f>'ежедн мес1'!L32*4</f>
        <v>35200</v>
      </c>
      <c r="M32" s="13">
        <f>'ежедн мес1'!M32*4</f>
        <v>31680</v>
      </c>
      <c r="N32" s="13">
        <f>'ежедн мес1'!N32*4</f>
        <v>28160</v>
      </c>
      <c r="O32" s="13">
        <f>'ежедн мес1'!O32*4</f>
        <v>24640</v>
      </c>
      <c r="P32" s="13">
        <f>'ежедн мес1'!P32*4</f>
        <v>21120</v>
      </c>
      <c r="Q32" s="13">
        <f>'ежедн мес1'!Q32*4</f>
        <v>17600</v>
      </c>
      <c r="R32" s="13">
        <f>'ежедн мес1'!R32*4</f>
        <v>14080</v>
      </c>
      <c r="S32" s="13">
        <f>'ежедн мес1'!S32*4</f>
        <v>10560</v>
      </c>
      <c r="T32" s="13">
        <f>'ежедн мес1'!T32*4</f>
        <v>7040</v>
      </c>
      <c r="U32" s="13">
        <f>'ежедн мес1'!U32*4</f>
        <v>3520</v>
      </c>
      <c r="V32" s="12">
        <f>'ежедн мес1'!V32*4</f>
        <v>3520</v>
      </c>
    </row>
    <row r="34" spans="17:20">
      <c r="S34" t="s">
        <v>9</v>
      </c>
    </row>
    <row r="35" spans="17:20" ht="18" customHeight="1">
      <c r="S35" t="s">
        <v>10</v>
      </c>
    </row>
    <row r="36" spans="17:20" ht="16.5" customHeight="1">
      <c r="S36" t="s">
        <v>2</v>
      </c>
    </row>
    <row r="37" spans="17:20" ht="18.75" customHeight="1">
      <c r="S37" t="s">
        <v>11</v>
      </c>
    </row>
    <row r="38" spans="17:20" ht="18.75" customHeight="1">
      <c r="Q38" s="1"/>
      <c r="R38" s="1"/>
      <c r="S38" s="1"/>
      <c r="T38" s="1"/>
    </row>
    <row r="39" spans="17:20">
      <c r="S39" t="s">
        <v>12</v>
      </c>
    </row>
    <row r="40" spans="17:20">
      <c r="S40" t="s">
        <v>2</v>
      </c>
    </row>
    <row r="41" spans="17:20">
      <c r="S41" t="s">
        <v>13</v>
      </c>
    </row>
  </sheetData>
  <mergeCells count="7">
    <mergeCell ref="Q6:R6"/>
    <mergeCell ref="T6:U6"/>
    <mergeCell ref="F8:S8"/>
    <mergeCell ref="F10:P10"/>
    <mergeCell ref="J11:L11"/>
    <mergeCell ref="Q38:R38"/>
    <mergeCell ref="S38:T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E1" zoomScale="110" zoomScaleSheetLayoutView="110" workbookViewId="0">
      <selection activeCell="F10" sqref="F10:P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3.140625" customWidth="1"/>
    <col min="5" max="15" width="12.42578125" bestFit="1" customWidth="1"/>
    <col min="16" max="20" width="12.5703125" customWidth="1"/>
    <col min="21" max="22" width="12.42578125" bestFit="1" customWidth="1"/>
  </cols>
  <sheetData>
    <row r="2" spans="1:22">
      <c r="T2" t="s">
        <v>0</v>
      </c>
    </row>
    <row r="3" spans="1:22">
      <c r="T3" t="s">
        <v>1</v>
      </c>
    </row>
    <row r="4" spans="1:22">
      <c r="T4" t="s">
        <v>2</v>
      </c>
    </row>
    <row r="5" spans="1:22">
      <c r="T5" t="s">
        <v>3</v>
      </c>
      <c r="V5" t="s">
        <v>4</v>
      </c>
    </row>
    <row r="6" spans="1:22">
      <c r="Q6" s="1"/>
      <c r="R6" s="1"/>
      <c r="T6" s="1"/>
      <c r="U6" s="1"/>
    </row>
    <row r="8" spans="1:22">
      <c r="F8" s="2" t="s">
        <v>34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мес1'!D14*5</f>
        <v>4400</v>
      </c>
      <c r="E14" s="13">
        <f>'ежедн мес1'!E14*5</f>
        <v>4400</v>
      </c>
      <c r="F14" s="13">
        <f>'ежедн мес1'!F14*5</f>
        <v>8800</v>
      </c>
      <c r="G14" s="13">
        <f>'ежедн мес1'!G14*5</f>
        <v>13200</v>
      </c>
      <c r="H14" s="13">
        <f>'ежедн мес1'!H14*5</f>
        <v>17600</v>
      </c>
      <c r="I14" s="13">
        <f>'ежедн мес1'!I14*5</f>
        <v>22000</v>
      </c>
      <c r="J14" s="13">
        <f>'ежедн мес1'!J14*5</f>
        <v>26400</v>
      </c>
      <c r="K14" s="13">
        <f>'ежедн мес1'!K14*5</f>
        <v>30800</v>
      </c>
      <c r="L14" s="13">
        <f>'ежедн мес1'!L14*5</f>
        <v>35200</v>
      </c>
      <c r="M14" s="13">
        <f>'ежедн мес1'!M14*5</f>
        <v>39600</v>
      </c>
      <c r="N14" s="13">
        <f>'ежедн мес1'!N14*5</f>
        <v>44000</v>
      </c>
      <c r="O14" s="13">
        <f>'ежедн мес1'!O14*5</f>
        <v>48400</v>
      </c>
      <c r="P14" s="13">
        <f>'ежедн мес1'!P14*5</f>
        <v>52800</v>
      </c>
      <c r="Q14" s="13">
        <f>'ежедн мес1'!Q14*5</f>
        <v>57200</v>
      </c>
      <c r="R14" s="13">
        <f>'ежедн мес1'!R14*5</f>
        <v>61600</v>
      </c>
      <c r="S14" s="13">
        <f>'ежедн мес1'!S14*5</f>
        <v>66000</v>
      </c>
      <c r="T14" s="13">
        <f>'ежедн мес1'!T14*5</f>
        <v>70400</v>
      </c>
      <c r="U14" s="13">
        <f>'ежедн мес1'!U14*5</f>
        <v>74800</v>
      </c>
      <c r="V14" s="13">
        <f>'ежедн мес1'!V14*5</f>
        <v>79200</v>
      </c>
    </row>
    <row r="15" spans="1:22" ht="19.5" customHeight="1">
      <c r="A15" s="5"/>
      <c r="C15" s="9">
        <v>1</v>
      </c>
      <c r="D15" s="13">
        <f>'ежедн мес1'!D15*5</f>
        <v>4400</v>
      </c>
      <c r="E15" s="12">
        <f>'ежедн мес1'!E15*5</f>
        <v>4400</v>
      </c>
      <c r="F15" s="13">
        <f>'ежедн мес1'!F15*5</f>
        <v>4400</v>
      </c>
      <c r="G15" s="13">
        <f>'ежедн мес1'!G15*5</f>
        <v>8800</v>
      </c>
      <c r="H15" s="13">
        <f>'ежедн мес1'!H15*5</f>
        <v>13200</v>
      </c>
      <c r="I15" s="13">
        <f>'ежедн мес1'!I15*5</f>
        <v>17600</v>
      </c>
      <c r="J15" s="13">
        <f>'ежедн мес1'!J15*5</f>
        <v>22000</v>
      </c>
      <c r="K15" s="13">
        <f>'ежедн мес1'!K15*5</f>
        <v>26400</v>
      </c>
      <c r="L15" s="13">
        <f>'ежедн мес1'!L15*5</f>
        <v>30800</v>
      </c>
      <c r="M15" s="13">
        <f>'ежедн мес1'!M15*5</f>
        <v>35200</v>
      </c>
      <c r="N15" s="13">
        <f>'ежедн мес1'!N15*5</f>
        <v>39600</v>
      </c>
      <c r="O15" s="13">
        <f>'ежедн мес1'!O15*5</f>
        <v>44000</v>
      </c>
      <c r="P15" s="13">
        <f>'ежедн мес1'!P15*5</f>
        <v>48400</v>
      </c>
      <c r="Q15" s="13">
        <f>'ежедн мес1'!Q15*5</f>
        <v>52800</v>
      </c>
      <c r="R15" s="13">
        <f>'ежедн мес1'!R15*5</f>
        <v>57200</v>
      </c>
      <c r="S15" s="13">
        <f>'ежедн мес1'!S15*5</f>
        <v>61600</v>
      </c>
      <c r="T15" s="13">
        <f>'ежедн мес1'!T15*5</f>
        <v>66000</v>
      </c>
      <c r="U15" s="13">
        <f>'ежедн мес1'!U15*5</f>
        <v>70400</v>
      </c>
      <c r="V15" s="13">
        <f>'ежедн мес1'!V15*5</f>
        <v>74800</v>
      </c>
    </row>
    <row r="16" spans="1:22" ht="19.5" customHeight="1">
      <c r="A16" s="5"/>
      <c r="C16" s="9">
        <v>2</v>
      </c>
      <c r="D16" s="13">
        <f>'ежедн мес1'!D16*5</f>
        <v>8800</v>
      </c>
      <c r="E16" s="13">
        <f>'ежедн мес1'!E16*5</f>
        <v>4400</v>
      </c>
      <c r="F16" s="12">
        <f>'ежедн мес1'!F16*5</f>
        <v>4400</v>
      </c>
      <c r="G16" s="13">
        <f>'ежедн мес1'!G16*5</f>
        <v>4400</v>
      </c>
      <c r="H16" s="13">
        <f>'ежедн мес1'!H16*5</f>
        <v>8800</v>
      </c>
      <c r="I16" s="13">
        <f>'ежедн мес1'!I16*5</f>
        <v>13200</v>
      </c>
      <c r="J16" s="13">
        <f>'ежедн мес1'!J16*5</f>
        <v>17600</v>
      </c>
      <c r="K16" s="13">
        <f>'ежедн мес1'!K16*5</f>
        <v>22000</v>
      </c>
      <c r="L16" s="13">
        <f>'ежедн мес1'!L16*5</f>
        <v>26400</v>
      </c>
      <c r="M16" s="13">
        <f>'ежедн мес1'!M16*5</f>
        <v>30800</v>
      </c>
      <c r="N16" s="13">
        <f>'ежедн мес1'!N16*5</f>
        <v>35200</v>
      </c>
      <c r="O16" s="13">
        <f>'ежедн мес1'!O16*5</f>
        <v>39600</v>
      </c>
      <c r="P16" s="13">
        <f>'ежедн мес1'!P16*5</f>
        <v>44000</v>
      </c>
      <c r="Q16" s="13">
        <f>'ежедн мес1'!Q16*5</f>
        <v>48400</v>
      </c>
      <c r="R16" s="13">
        <f>'ежедн мес1'!R16*5</f>
        <v>52800</v>
      </c>
      <c r="S16" s="13">
        <f>'ежедн мес1'!S16*5</f>
        <v>57200</v>
      </c>
      <c r="T16" s="13">
        <f>'ежедн мес1'!T16*5</f>
        <v>61600</v>
      </c>
      <c r="U16" s="13">
        <f>'ежедн мес1'!U16*5</f>
        <v>66000</v>
      </c>
      <c r="V16" s="13">
        <f>'ежедн мес1'!V16*5</f>
        <v>70400</v>
      </c>
    </row>
    <row r="17" spans="1:22" ht="19.5" customHeight="1">
      <c r="A17" s="5"/>
      <c r="C17" s="9">
        <v>3</v>
      </c>
      <c r="D17" s="13">
        <f>'ежедн мес1'!D17*5</f>
        <v>13200</v>
      </c>
      <c r="E17" s="13">
        <f>'ежедн мес1'!E17*5</f>
        <v>8800</v>
      </c>
      <c r="F17" s="13">
        <f>'ежедн мес1'!F17*5</f>
        <v>4400</v>
      </c>
      <c r="G17" s="12">
        <f>'ежедн мес1'!G17*5</f>
        <v>4400</v>
      </c>
      <c r="H17" s="13">
        <f>'ежедн мес1'!H17*5</f>
        <v>4400</v>
      </c>
      <c r="I17" s="13">
        <f>'ежедн мес1'!I17*5</f>
        <v>8800</v>
      </c>
      <c r="J17" s="13">
        <f>'ежедн мес1'!J17*5</f>
        <v>13200</v>
      </c>
      <c r="K17" s="13">
        <f>'ежедн мес1'!K17*5</f>
        <v>17600</v>
      </c>
      <c r="L17" s="13">
        <f>'ежедн мес1'!L17*5</f>
        <v>22000</v>
      </c>
      <c r="M17" s="13">
        <f>'ежедн мес1'!M17*5</f>
        <v>26400</v>
      </c>
      <c r="N17" s="13">
        <f>'ежедн мес1'!N17*5</f>
        <v>30800</v>
      </c>
      <c r="O17" s="13">
        <f>'ежедн мес1'!O17*5</f>
        <v>35200</v>
      </c>
      <c r="P17" s="13">
        <f>'ежедн мес1'!P17*5</f>
        <v>39600</v>
      </c>
      <c r="Q17" s="13">
        <f>'ежедн мес1'!Q17*5</f>
        <v>44000</v>
      </c>
      <c r="R17" s="13">
        <f>'ежедн мес1'!R17*5</f>
        <v>48400</v>
      </c>
      <c r="S17" s="13">
        <f>'ежедн мес1'!S17*5</f>
        <v>52800</v>
      </c>
      <c r="T17" s="13">
        <f>'ежедн мес1'!T17*5</f>
        <v>57200</v>
      </c>
      <c r="U17" s="13">
        <f>'ежедн мес1'!U17*5</f>
        <v>61600</v>
      </c>
      <c r="V17" s="13">
        <f>'ежедн мес1'!V17*5</f>
        <v>66000</v>
      </c>
    </row>
    <row r="18" spans="1:22" ht="19.5" customHeight="1">
      <c r="A18" s="5"/>
      <c r="C18" s="9">
        <v>4</v>
      </c>
      <c r="D18" s="13">
        <f>'ежедн мес1'!D18*5</f>
        <v>17600</v>
      </c>
      <c r="E18" s="13">
        <f>'ежедн мес1'!E18*5</f>
        <v>13200</v>
      </c>
      <c r="F18" s="13">
        <f>'ежедн мес1'!F18*5</f>
        <v>8800</v>
      </c>
      <c r="G18" s="13">
        <f>'ежедн мес1'!G18*5</f>
        <v>4400</v>
      </c>
      <c r="H18" s="12">
        <f>'ежедн мес1'!H18*5</f>
        <v>4400</v>
      </c>
      <c r="I18" s="13">
        <f>'ежедн мес1'!I18*5</f>
        <v>4400</v>
      </c>
      <c r="J18" s="13">
        <f>'ежедн мес1'!J18*5</f>
        <v>8800</v>
      </c>
      <c r="K18" s="13">
        <f>'ежедн мес1'!K18*5</f>
        <v>13200</v>
      </c>
      <c r="L18" s="13">
        <f>'ежедн мес1'!L18*5</f>
        <v>17600</v>
      </c>
      <c r="M18" s="13">
        <f>'ежедн мес1'!M18*5</f>
        <v>22000</v>
      </c>
      <c r="N18" s="13">
        <f>'ежедн мес1'!N18*5</f>
        <v>26400</v>
      </c>
      <c r="O18" s="13">
        <f>'ежедн мес1'!O18*5</f>
        <v>30800</v>
      </c>
      <c r="P18" s="13">
        <f>'ежедн мес1'!P18*5</f>
        <v>35200</v>
      </c>
      <c r="Q18" s="13">
        <f>'ежедн мес1'!Q18*5</f>
        <v>39600</v>
      </c>
      <c r="R18" s="13">
        <f>'ежедн мес1'!R18*5</f>
        <v>44000</v>
      </c>
      <c r="S18" s="13">
        <f>'ежедн мес1'!S18*5</f>
        <v>48400</v>
      </c>
      <c r="T18" s="13">
        <f>'ежедн мес1'!T18*5</f>
        <v>52800</v>
      </c>
      <c r="U18" s="13">
        <f>'ежедн мес1'!U18*5</f>
        <v>57200</v>
      </c>
      <c r="V18" s="13">
        <f>'ежедн мес1'!V18*5</f>
        <v>61600</v>
      </c>
    </row>
    <row r="19" spans="1:22" ht="19.5" customHeight="1">
      <c r="A19" s="5"/>
      <c r="C19" s="9">
        <v>5</v>
      </c>
      <c r="D19" s="13">
        <f>'ежедн мес1'!D19*5</f>
        <v>22000</v>
      </c>
      <c r="E19" s="13">
        <f>'ежедн мес1'!E19*5</f>
        <v>17600</v>
      </c>
      <c r="F19" s="13">
        <f>'ежедн мес1'!F19*5</f>
        <v>13200</v>
      </c>
      <c r="G19" s="13">
        <f>'ежедн мес1'!G19*5</f>
        <v>8800</v>
      </c>
      <c r="H19" s="13">
        <f>'ежедн мес1'!H19*5</f>
        <v>4400</v>
      </c>
      <c r="I19" s="12">
        <f>'ежедн мес1'!I19*5</f>
        <v>4400</v>
      </c>
      <c r="J19" s="13">
        <f>'ежедн мес1'!J19*5</f>
        <v>4400</v>
      </c>
      <c r="K19" s="13">
        <f>'ежедн мес1'!K19*5</f>
        <v>8800</v>
      </c>
      <c r="L19" s="13">
        <f>'ежедн мес1'!L19*5</f>
        <v>13200</v>
      </c>
      <c r="M19" s="13">
        <f>'ежедн мес1'!M19*5</f>
        <v>17600</v>
      </c>
      <c r="N19" s="13">
        <f>'ежедн мес1'!N19*5</f>
        <v>22000</v>
      </c>
      <c r="O19" s="13">
        <f>'ежедн мес1'!O19*5</f>
        <v>26400</v>
      </c>
      <c r="P19" s="13">
        <f>'ежедн мес1'!P19*5</f>
        <v>30800</v>
      </c>
      <c r="Q19" s="13">
        <f>'ежедн мес1'!Q19*5</f>
        <v>35200</v>
      </c>
      <c r="R19" s="13">
        <f>'ежедн мес1'!R19*5</f>
        <v>39600</v>
      </c>
      <c r="S19" s="13">
        <f>'ежедн мес1'!S19*5</f>
        <v>44000</v>
      </c>
      <c r="T19" s="13">
        <f>'ежедн мес1'!T19*5</f>
        <v>48400</v>
      </c>
      <c r="U19" s="13">
        <f>'ежедн мес1'!U19*5</f>
        <v>52800</v>
      </c>
      <c r="V19" s="13">
        <f>'ежедн мес1'!V19*5</f>
        <v>57200</v>
      </c>
    </row>
    <row r="20" spans="1:22" ht="19.5" customHeight="1">
      <c r="A20" s="5"/>
      <c r="C20" s="9">
        <v>6</v>
      </c>
      <c r="D20" s="13">
        <f>'ежедн мес1'!D20*5</f>
        <v>26400</v>
      </c>
      <c r="E20" s="13">
        <f>'ежедн мес1'!E20*5</f>
        <v>22000</v>
      </c>
      <c r="F20" s="13">
        <f>'ежедн мес1'!F20*5</f>
        <v>17600</v>
      </c>
      <c r="G20" s="13">
        <f>'ежедн мес1'!G20*5</f>
        <v>13200</v>
      </c>
      <c r="H20" s="13">
        <f>'ежедн мес1'!H20*5</f>
        <v>8800</v>
      </c>
      <c r="I20" s="13">
        <f>'ежедн мес1'!I20*5</f>
        <v>4400</v>
      </c>
      <c r="J20" s="12">
        <f>'ежедн мес1'!J20*5</f>
        <v>4400</v>
      </c>
      <c r="K20" s="13">
        <f>'ежедн мес1'!K20*5</f>
        <v>4400</v>
      </c>
      <c r="L20" s="13">
        <f>'ежедн мес1'!L20*5</f>
        <v>8800</v>
      </c>
      <c r="M20" s="13">
        <f>'ежедн мес1'!M20*5</f>
        <v>13200</v>
      </c>
      <c r="N20" s="13">
        <f>'ежедн мес1'!N20*5</f>
        <v>17600</v>
      </c>
      <c r="O20" s="13">
        <f>'ежедн мес1'!O20*5</f>
        <v>22000</v>
      </c>
      <c r="P20" s="13">
        <f>'ежедн мес1'!P20*5</f>
        <v>26400</v>
      </c>
      <c r="Q20" s="13">
        <f>'ежедн мес1'!Q20*5</f>
        <v>30800</v>
      </c>
      <c r="R20" s="13">
        <f>'ежедн мес1'!R20*5</f>
        <v>35200</v>
      </c>
      <c r="S20" s="13">
        <f>'ежедн мес1'!S20*5</f>
        <v>39600</v>
      </c>
      <c r="T20" s="13">
        <f>'ежедн мес1'!T20*5</f>
        <v>44000</v>
      </c>
      <c r="U20" s="13">
        <f>'ежедн мес1'!U20*5</f>
        <v>48400</v>
      </c>
      <c r="V20" s="13">
        <f>'ежедн мес1'!V20*5</f>
        <v>52800</v>
      </c>
    </row>
    <row r="21" spans="1:22" ht="19.5" customHeight="1">
      <c r="A21" s="5"/>
      <c r="C21" s="9">
        <v>7</v>
      </c>
      <c r="D21" s="13">
        <f>'ежедн мес1'!D21*5</f>
        <v>30800</v>
      </c>
      <c r="E21" s="13">
        <f>'ежедн мес1'!E21*5</f>
        <v>26400</v>
      </c>
      <c r="F21" s="13">
        <f>'ежедн мес1'!F21*5</f>
        <v>22000</v>
      </c>
      <c r="G21" s="13">
        <f>'ежедн мес1'!G21*5</f>
        <v>17600</v>
      </c>
      <c r="H21" s="13">
        <f>'ежедн мес1'!H21*5</f>
        <v>13200</v>
      </c>
      <c r="I21" s="13">
        <f>'ежедн мес1'!I21*5</f>
        <v>8800</v>
      </c>
      <c r="J21" s="13">
        <f>'ежедн мес1'!J21*5</f>
        <v>4400</v>
      </c>
      <c r="K21" s="12">
        <f>'ежедн мес1'!K21*5</f>
        <v>4400</v>
      </c>
      <c r="L21" s="13">
        <f>'ежедн мес1'!L21*5</f>
        <v>4400</v>
      </c>
      <c r="M21" s="13">
        <f>'ежедн мес1'!M21*5</f>
        <v>8800</v>
      </c>
      <c r="N21" s="13">
        <f>'ежедн мес1'!N21*5</f>
        <v>13200</v>
      </c>
      <c r="O21" s="13">
        <f>'ежедн мес1'!O21*5</f>
        <v>17600</v>
      </c>
      <c r="P21" s="13">
        <f>'ежедн мес1'!P21*5</f>
        <v>22000</v>
      </c>
      <c r="Q21" s="13">
        <f>'ежедн мес1'!Q21*5</f>
        <v>26400</v>
      </c>
      <c r="R21" s="13">
        <f>'ежедн мес1'!R21*5</f>
        <v>30800</v>
      </c>
      <c r="S21" s="13">
        <f>'ежедн мес1'!S21*5</f>
        <v>35200</v>
      </c>
      <c r="T21" s="13">
        <f>'ежедн мес1'!T21*5</f>
        <v>39600</v>
      </c>
      <c r="U21" s="13">
        <f>'ежедн мес1'!U21*5</f>
        <v>44000</v>
      </c>
      <c r="V21" s="13">
        <f>'ежедн мес1'!V21*5</f>
        <v>48400</v>
      </c>
    </row>
    <row r="22" spans="1:22" ht="19.5" customHeight="1">
      <c r="A22" s="5"/>
      <c r="C22" s="9">
        <v>8</v>
      </c>
      <c r="D22" s="13">
        <f>'ежедн мес1'!D22*5</f>
        <v>35200</v>
      </c>
      <c r="E22" s="13">
        <f>'ежедн мес1'!E22*5</f>
        <v>30800</v>
      </c>
      <c r="F22" s="13">
        <f>'ежедн мес1'!F22*5</f>
        <v>26400</v>
      </c>
      <c r="G22" s="13">
        <f>'ежедн мес1'!G22*5</f>
        <v>22000</v>
      </c>
      <c r="H22" s="13">
        <f>'ежедн мес1'!H22*5</f>
        <v>17600</v>
      </c>
      <c r="I22" s="13">
        <f>'ежедн мес1'!I22*5</f>
        <v>13200</v>
      </c>
      <c r="J22" s="13">
        <f>'ежедн мес1'!J22*5</f>
        <v>8800</v>
      </c>
      <c r="K22" s="13">
        <f>'ежедн мес1'!K22*5</f>
        <v>4400</v>
      </c>
      <c r="L22" s="12">
        <f>'ежедн мес1'!L22*5</f>
        <v>4400</v>
      </c>
      <c r="M22" s="13">
        <f>'ежедн мес1'!M22*5</f>
        <v>4400</v>
      </c>
      <c r="N22" s="13">
        <f>'ежедн мес1'!N22*5</f>
        <v>8800</v>
      </c>
      <c r="O22" s="13">
        <f>'ежедн мес1'!O22*5</f>
        <v>13200</v>
      </c>
      <c r="P22" s="13">
        <f>'ежедн мес1'!P22*5</f>
        <v>17600</v>
      </c>
      <c r="Q22" s="13">
        <f>'ежедн мес1'!Q22*5</f>
        <v>22000</v>
      </c>
      <c r="R22" s="13">
        <f>'ежедн мес1'!R22*5</f>
        <v>26400</v>
      </c>
      <c r="S22" s="13">
        <f>'ежедн мес1'!S22*5</f>
        <v>30800</v>
      </c>
      <c r="T22" s="13">
        <f>'ежедн мес1'!T22*5</f>
        <v>35200</v>
      </c>
      <c r="U22" s="13">
        <f>'ежедн мес1'!U22*5</f>
        <v>39600</v>
      </c>
      <c r="V22" s="13">
        <f>'ежедн мес1'!V22*5</f>
        <v>44000</v>
      </c>
    </row>
    <row r="23" spans="1:22" ht="19.5" customHeight="1">
      <c r="A23" s="5"/>
      <c r="C23" s="9">
        <v>9</v>
      </c>
      <c r="D23" s="13">
        <f>'ежедн мес1'!D23*5</f>
        <v>39600</v>
      </c>
      <c r="E23" s="13">
        <f>'ежедн мес1'!E23*5</f>
        <v>35200</v>
      </c>
      <c r="F23" s="13">
        <f>'ежедн мес1'!F23*5</f>
        <v>30800</v>
      </c>
      <c r="G23" s="13">
        <f>'ежедн мес1'!G23*5</f>
        <v>26400</v>
      </c>
      <c r="H23" s="13">
        <f>'ежедн мес1'!H23*5</f>
        <v>22000</v>
      </c>
      <c r="I23" s="13">
        <f>'ежедн мес1'!I23*5</f>
        <v>17600</v>
      </c>
      <c r="J23" s="13">
        <f>'ежедн мес1'!J23*5</f>
        <v>13200</v>
      </c>
      <c r="K23" s="13">
        <f>'ежедн мес1'!K23*5</f>
        <v>8800</v>
      </c>
      <c r="L23" s="13">
        <f>'ежедн мес1'!L23*5</f>
        <v>4400</v>
      </c>
      <c r="M23" s="12">
        <f>'ежедн мес1'!M23*5</f>
        <v>4400</v>
      </c>
      <c r="N23" s="13">
        <f>'ежедн мес1'!N23*5</f>
        <v>4400</v>
      </c>
      <c r="O23" s="13">
        <f>'ежедн мес1'!O23*5</f>
        <v>8800</v>
      </c>
      <c r="P23" s="13">
        <f>'ежедн мес1'!P23*5</f>
        <v>13200</v>
      </c>
      <c r="Q23" s="13">
        <f>'ежедн мес1'!Q23*5</f>
        <v>17600</v>
      </c>
      <c r="R23" s="13">
        <f>'ежедн мес1'!R23*5</f>
        <v>22000</v>
      </c>
      <c r="S23" s="13">
        <f>'ежедн мес1'!S23*5</f>
        <v>26400</v>
      </c>
      <c r="T23" s="13">
        <f>'ежедн мес1'!T23*5</f>
        <v>30800</v>
      </c>
      <c r="U23" s="13">
        <f>'ежедн мес1'!U23*5</f>
        <v>35200</v>
      </c>
      <c r="V23" s="13">
        <f>'ежедн мес1'!V23*5</f>
        <v>39600</v>
      </c>
    </row>
    <row r="24" spans="1:22" ht="19.5" customHeight="1">
      <c r="A24" s="5"/>
      <c r="C24" s="9">
        <v>10</v>
      </c>
      <c r="D24" s="13">
        <f>'ежедн мес1'!D24*5</f>
        <v>44000</v>
      </c>
      <c r="E24" s="13">
        <f>'ежедн мес1'!E24*5</f>
        <v>39600</v>
      </c>
      <c r="F24" s="13">
        <f>'ежедн мес1'!F24*5</f>
        <v>35200</v>
      </c>
      <c r="G24" s="13">
        <f>'ежедн мес1'!G24*5</f>
        <v>30800</v>
      </c>
      <c r="H24" s="13">
        <f>'ежедн мес1'!H24*5</f>
        <v>26400</v>
      </c>
      <c r="I24" s="13">
        <f>'ежедн мес1'!I24*5</f>
        <v>22000</v>
      </c>
      <c r="J24" s="13">
        <f>'ежедн мес1'!J24*5</f>
        <v>17600</v>
      </c>
      <c r="K24" s="13">
        <f>'ежедн мес1'!K24*5</f>
        <v>13200</v>
      </c>
      <c r="L24" s="13">
        <f>'ежедн мес1'!L24*5</f>
        <v>8800</v>
      </c>
      <c r="M24" s="13">
        <f>'ежедн мес1'!M24*5</f>
        <v>4400</v>
      </c>
      <c r="N24" s="12">
        <f>'ежедн мес1'!N24*5</f>
        <v>4400</v>
      </c>
      <c r="O24" s="13">
        <f>'ежедн мес1'!O24*5</f>
        <v>4400</v>
      </c>
      <c r="P24" s="13">
        <f>'ежедн мес1'!P24*5</f>
        <v>8800</v>
      </c>
      <c r="Q24" s="13">
        <f>'ежедн мес1'!Q24*5</f>
        <v>13200</v>
      </c>
      <c r="R24" s="13">
        <f>'ежедн мес1'!R24*5</f>
        <v>17600</v>
      </c>
      <c r="S24" s="13">
        <f>'ежедн мес1'!S24*5</f>
        <v>22000</v>
      </c>
      <c r="T24" s="13">
        <f>'ежедн мес1'!T24*5</f>
        <v>26400</v>
      </c>
      <c r="U24" s="13">
        <f>'ежедн мес1'!U24*5</f>
        <v>30800</v>
      </c>
      <c r="V24" s="13">
        <f>'ежедн мес1'!V24*5</f>
        <v>35200</v>
      </c>
    </row>
    <row r="25" spans="1:22" ht="19.5" customHeight="1">
      <c r="A25" s="5"/>
      <c r="C25" s="9">
        <v>11</v>
      </c>
      <c r="D25" s="13">
        <f>'ежедн мес1'!D25*5</f>
        <v>48400</v>
      </c>
      <c r="E25" s="13">
        <f>'ежедн мес1'!E25*5</f>
        <v>44000</v>
      </c>
      <c r="F25" s="13">
        <f>'ежедн мес1'!F25*5</f>
        <v>39600</v>
      </c>
      <c r="G25" s="13">
        <f>'ежедн мес1'!G25*5</f>
        <v>35200</v>
      </c>
      <c r="H25" s="13">
        <f>'ежедн мес1'!H25*5</f>
        <v>30800</v>
      </c>
      <c r="I25" s="13">
        <f>'ежедн мес1'!I25*5</f>
        <v>26400</v>
      </c>
      <c r="J25" s="13">
        <f>'ежедн мес1'!J25*5</f>
        <v>22000</v>
      </c>
      <c r="K25" s="13">
        <f>'ежедн мес1'!K25*5</f>
        <v>17600</v>
      </c>
      <c r="L25" s="13">
        <f>'ежедн мес1'!L25*5</f>
        <v>13200</v>
      </c>
      <c r="M25" s="13">
        <f>'ежедн мес1'!M25*5</f>
        <v>8800</v>
      </c>
      <c r="N25" s="13">
        <f>'ежедн мес1'!N25*5</f>
        <v>4400</v>
      </c>
      <c r="O25" s="12">
        <f>'ежедн мес1'!O25*5</f>
        <v>4400</v>
      </c>
      <c r="P25" s="13">
        <f>'ежедн мес1'!P25*5</f>
        <v>4400</v>
      </c>
      <c r="Q25" s="13">
        <f>'ежедн мес1'!Q25*5</f>
        <v>8800</v>
      </c>
      <c r="R25" s="13">
        <f>'ежедн мес1'!R25*5</f>
        <v>13200</v>
      </c>
      <c r="S25" s="13">
        <f>'ежедн мес1'!S25*5</f>
        <v>17600</v>
      </c>
      <c r="T25" s="13">
        <f>'ежедн мес1'!T25*5</f>
        <v>22000</v>
      </c>
      <c r="U25" s="13">
        <f>'ежедн мес1'!U25*5</f>
        <v>26400</v>
      </c>
      <c r="V25" s="13">
        <f>'ежедн мес1'!V25*5</f>
        <v>30800</v>
      </c>
    </row>
    <row r="26" spans="1:22" ht="19.5" customHeight="1">
      <c r="A26" s="5"/>
      <c r="C26" s="9">
        <v>12</v>
      </c>
      <c r="D26" s="13">
        <f>'ежедн мес1'!D26*5</f>
        <v>52800</v>
      </c>
      <c r="E26" s="13">
        <f>'ежедн мес1'!E26*5</f>
        <v>48400</v>
      </c>
      <c r="F26" s="13">
        <f>'ежедн мес1'!F26*5</f>
        <v>44000</v>
      </c>
      <c r="G26" s="13">
        <f>'ежедн мес1'!G26*5</f>
        <v>39600</v>
      </c>
      <c r="H26" s="13">
        <f>'ежедн мес1'!H26*5</f>
        <v>35200</v>
      </c>
      <c r="I26" s="13">
        <f>'ежедн мес1'!I26*5</f>
        <v>30800</v>
      </c>
      <c r="J26" s="13">
        <f>'ежедн мес1'!J26*5</f>
        <v>26400</v>
      </c>
      <c r="K26" s="13">
        <f>'ежедн мес1'!K26*5</f>
        <v>22000</v>
      </c>
      <c r="L26" s="13">
        <f>'ежедн мес1'!L26*5</f>
        <v>17600</v>
      </c>
      <c r="M26" s="13">
        <f>'ежедн мес1'!M26*5</f>
        <v>13200</v>
      </c>
      <c r="N26" s="13">
        <f>'ежедн мес1'!N26*5</f>
        <v>8800</v>
      </c>
      <c r="O26" s="13">
        <f>'ежедн мес1'!O26*5</f>
        <v>4400</v>
      </c>
      <c r="P26" s="12">
        <f>'ежедн мес1'!P26*5</f>
        <v>4400</v>
      </c>
      <c r="Q26" s="13">
        <f>'ежедн мес1'!Q26*5</f>
        <v>4400</v>
      </c>
      <c r="R26" s="13">
        <f>'ежедн мес1'!R26*5</f>
        <v>8800</v>
      </c>
      <c r="S26" s="13">
        <f>'ежедн мес1'!S26*5</f>
        <v>13200</v>
      </c>
      <c r="T26" s="13">
        <f>'ежедн мес1'!T26*5</f>
        <v>17600</v>
      </c>
      <c r="U26" s="13">
        <f>'ежедн мес1'!U26*5</f>
        <v>22000</v>
      </c>
      <c r="V26" s="13">
        <f>'ежедн мес1'!V26*5</f>
        <v>26400</v>
      </c>
    </row>
    <row r="27" spans="1:22" ht="19.5" customHeight="1">
      <c r="A27" s="5"/>
      <c r="C27" s="9">
        <v>13</v>
      </c>
      <c r="D27" s="13">
        <f>'ежедн мес1'!D27*5</f>
        <v>57200</v>
      </c>
      <c r="E27" s="13">
        <f>'ежедн мес1'!E27*5</f>
        <v>52800</v>
      </c>
      <c r="F27" s="13">
        <f>'ежедн мес1'!F27*5</f>
        <v>48400</v>
      </c>
      <c r="G27" s="13">
        <f>'ежедн мес1'!G27*5</f>
        <v>44000</v>
      </c>
      <c r="H27" s="13">
        <f>'ежедн мес1'!H27*5</f>
        <v>39600</v>
      </c>
      <c r="I27" s="13">
        <f>'ежедн мес1'!I27*5</f>
        <v>35200</v>
      </c>
      <c r="J27" s="13">
        <f>'ежедн мес1'!J27*5</f>
        <v>30800</v>
      </c>
      <c r="K27" s="13">
        <f>'ежедн мес1'!K27*5</f>
        <v>26400</v>
      </c>
      <c r="L27" s="13">
        <f>'ежедн мес1'!L27*5</f>
        <v>22000</v>
      </c>
      <c r="M27" s="13">
        <f>'ежедн мес1'!M27*5</f>
        <v>17600</v>
      </c>
      <c r="N27" s="13">
        <f>'ежедн мес1'!N27*5</f>
        <v>13200</v>
      </c>
      <c r="O27" s="13">
        <f>'ежедн мес1'!O27*5</f>
        <v>8800</v>
      </c>
      <c r="P27" s="13">
        <f>'ежедн мес1'!P27*5</f>
        <v>4400</v>
      </c>
      <c r="Q27" s="12">
        <f>'ежедн мес1'!Q27*5</f>
        <v>4400</v>
      </c>
      <c r="R27" s="13">
        <f>'ежедн мес1'!R27*5</f>
        <v>4400</v>
      </c>
      <c r="S27" s="13">
        <f>'ежедн мес1'!S27*5</f>
        <v>8800</v>
      </c>
      <c r="T27" s="13">
        <f>'ежедн мес1'!T27*5</f>
        <v>13200</v>
      </c>
      <c r="U27" s="13">
        <f>'ежедн мес1'!U27*5</f>
        <v>17600</v>
      </c>
      <c r="V27" s="13">
        <f>'ежедн мес1'!V27*5</f>
        <v>22000</v>
      </c>
    </row>
    <row r="28" spans="1:22" ht="19.5" customHeight="1">
      <c r="A28" s="5"/>
      <c r="C28" s="9">
        <v>14</v>
      </c>
      <c r="D28" s="13">
        <f>'ежедн мес1'!D28*5</f>
        <v>61600</v>
      </c>
      <c r="E28" s="13">
        <f>'ежедн мес1'!E28*5</f>
        <v>57200</v>
      </c>
      <c r="F28" s="13">
        <f>'ежедн мес1'!F28*5</f>
        <v>52800</v>
      </c>
      <c r="G28" s="13">
        <f>'ежедн мес1'!G28*5</f>
        <v>48400</v>
      </c>
      <c r="H28" s="13">
        <f>'ежедн мес1'!H28*5</f>
        <v>44000</v>
      </c>
      <c r="I28" s="13">
        <f>'ежедн мес1'!I28*5</f>
        <v>39600</v>
      </c>
      <c r="J28" s="13">
        <f>'ежедн мес1'!J28*5</f>
        <v>35200</v>
      </c>
      <c r="K28" s="13">
        <f>'ежедн мес1'!K28*5</f>
        <v>30800</v>
      </c>
      <c r="L28" s="13">
        <f>'ежедн мес1'!L28*5</f>
        <v>26400</v>
      </c>
      <c r="M28" s="13">
        <f>'ежедн мес1'!M28*5</f>
        <v>22000</v>
      </c>
      <c r="N28" s="13">
        <f>'ежедн мес1'!N28*5</f>
        <v>17600</v>
      </c>
      <c r="O28" s="13">
        <f>'ежедн мес1'!O28*5</f>
        <v>13200</v>
      </c>
      <c r="P28" s="13">
        <f>'ежедн мес1'!P28*5</f>
        <v>8800</v>
      </c>
      <c r="Q28" s="13">
        <f>'ежедн мес1'!Q28*5</f>
        <v>4400</v>
      </c>
      <c r="R28" s="12">
        <f>'ежедн мес1'!R28*5</f>
        <v>4400</v>
      </c>
      <c r="S28" s="13">
        <f>'ежедн мес1'!S28*5</f>
        <v>4400</v>
      </c>
      <c r="T28" s="13">
        <f>'ежедн мес1'!T28*5</f>
        <v>8800</v>
      </c>
      <c r="U28" s="13">
        <f>'ежедн мес1'!U28*5</f>
        <v>13200</v>
      </c>
      <c r="V28" s="13">
        <f>'ежедн мес1'!V28*5</f>
        <v>17600</v>
      </c>
    </row>
    <row r="29" spans="1:22" ht="19.5" customHeight="1">
      <c r="A29" s="5"/>
      <c r="C29" s="9">
        <v>15</v>
      </c>
      <c r="D29" s="13">
        <f>'ежедн мес1'!D29*5</f>
        <v>66000</v>
      </c>
      <c r="E29" s="13">
        <f>'ежедн мес1'!E29*5</f>
        <v>61600</v>
      </c>
      <c r="F29" s="13">
        <f>'ежедн мес1'!F29*5</f>
        <v>57200</v>
      </c>
      <c r="G29" s="13">
        <f>'ежедн мес1'!G29*5</f>
        <v>52800</v>
      </c>
      <c r="H29" s="13">
        <f>'ежедн мес1'!H29*5</f>
        <v>48400</v>
      </c>
      <c r="I29" s="13">
        <f>'ежедн мес1'!I29*5</f>
        <v>44000</v>
      </c>
      <c r="J29" s="13">
        <f>'ежедн мес1'!J29*5</f>
        <v>39600</v>
      </c>
      <c r="K29" s="13">
        <f>'ежедн мес1'!K29*5</f>
        <v>35200</v>
      </c>
      <c r="L29" s="13">
        <f>'ежедн мес1'!L29*5</f>
        <v>30800</v>
      </c>
      <c r="M29" s="13">
        <f>'ежедн мес1'!M29*5</f>
        <v>26400</v>
      </c>
      <c r="N29" s="13">
        <f>'ежедн мес1'!N29*5</f>
        <v>22000</v>
      </c>
      <c r="O29" s="13">
        <f>'ежедн мес1'!O29*5</f>
        <v>17600</v>
      </c>
      <c r="P29" s="13">
        <f>'ежедн мес1'!P29*5</f>
        <v>13200</v>
      </c>
      <c r="Q29" s="13">
        <f>'ежедн мес1'!Q29*5</f>
        <v>8800</v>
      </c>
      <c r="R29" s="13">
        <f>'ежедн мес1'!R29*5</f>
        <v>4400</v>
      </c>
      <c r="S29" s="12">
        <f>'ежедн мес1'!S29*5</f>
        <v>4400</v>
      </c>
      <c r="T29" s="13">
        <f>'ежедн мес1'!T29*5</f>
        <v>4400</v>
      </c>
      <c r="U29" s="13">
        <f>'ежедн мес1'!U29*5</f>
        <v>8800</v>
      </c>
      <c r="V29" s="13">
        <f>'ежедн мес1'!V29*5</f>
        <v>13200</v>
      </c>
    </row>
    <row r="30" spans="1:22" ht="19.5" customHeight="1">
      <c r="A30" s="5"/>
      <c r="C30" s="9">
        <v>16</v>
      </c>
      <c r="D30" s="13">
        <f>'ежедн мес1'!D30*5</f>
        <v>70400</v>
      </c>
      <c r="E30" s="13">
        <f>'ежедн мес1'!E30*5</f>
        <v>66000</v>
      </c>
      <c r="F30" s="13">
        <f>'ежедн мес1'!F30*5</f>
        <v>61600</v>
      </c>
      <c r="G30" s="13">
        <f>'ежедн мес1'!G30*5</f>
        <v>57200</v>
      </c>
      <c r="H30" s="13">
        <f>'ежедн мес1'!H30*5</f>
        <v>52800</v>
      </c>
      <c r="I30" s="13">
        <f>'ежедн мес1'!I30*5</f>
        <v>48400</v>
      </c>
      <c r="J30" s="13">
        <f>'ежедн мес1'!J30*5</f>
        <v>44000</v>
      </c>
      <c r="K30" s="13">
        <f>'ежедн мес1'!K30*5</f>
        <v>39600</v>
      </c>
      <c r="L30" s="13">
        <f>'ежедн мес1'!L30*5</f>
        <v>35200</v>
      </c>
      <c r="M30" s="13">
        <f>'ежедн мес1'!M30*5</f>
        <v>30800</v>
      </c>
      <c r="N30" s="13">
        <f>'ежедн мес1'!N30*5</f>
        <v>26400</v>
      </c>
      <c r="O30" s="13">
        <f>'ежедн мес1'!O30*5</f>
        <v>22000</v>
      </c>
      <c r="P30" s="13">
        <f>'ежедн мес1'!P30*5</f>
        <v>17600</v>
      </c>
      <c r="Q30" s="13">
        <f>'ежедн мес1'!Q30*5</f>
        <v>13200</v>
      </c>
      <c r="R30" s="13">
        <f>'ежедн мес1'!R30*5</f>
        <v>8800</v>
      </c>
      <c r="S30" s="13">
        <f>'ежедн мес1'!S30*5</f>
        <v>4400</v>
      </c>
      <c r="T30" s="12">
        <f>'ежедн мес1'!T30*5</f>
        <v>4400</v>
      </c>
      <c r="U30" s="13">
        <f>'ежедн мес1'!U30*5</f>
        <v>4400</v>
      </c>
      <c r="V30" s="13">
        <f>'ежедн мес1'!V30*5</f>
        <v>8800</v>
      </c>
    </row>
    <row r="31" spans="1:22" ht="19.5" customHeight="1">
      <c r="A31" s="5"/>
      <c r="C31" s="9">
        <v>17</v>
      </c>
      <c r="D31" s="13">
        <f>'ежедн мес1'!D31*5</f>
        <v>74800</v>
      </c>
      <c r="E31" s="13">
        <f>'ежедн мес1'!E31*5</f>
        <v>70400</v>
      </c>
      <c r="F31" s="13">
        <f>'ежедн мес1'!F31*5</f>
        <v>66000</v>
      </c>
      <c r="G31" s="13">
        <f>'ежедн мес1'!G31*5</f>
        <v>61600</v>
      </c>
      <c r="H31" s="13">
        <f>'ежедн мес1'!H31*5</f>
        <v>57200</v>
      </c>
      <c r="I31" s="13">
        <f>'ежедн мес1'!I31*5</f>
        <v>52800</v>
      </c>
      <c r="J31" s="13">
        <f>'ежедн мес1'!J31*5</f>
        <v>48400</v>
      </c>
      <c r="K31" s="13">
        <f>'ежедн мес1'!K31*5</f>
        <v>44000</v>
      </c>
      <c r="L31" s="13">
        <f>'ежедн мес1'!L31*5</f>
        <v>39600</v>
      </c>
      <c r="M31" s="13">
        <f>'ежедн мес1'!M31*5</f>
        <v>35200</v>
      </c>
      <c r="N31" s="13">
        <f>'ежедн мес1'!N31*5</f>
        <v>30800</v>
      </c>
      <c r="O31" s="13">
        <f>'ежедн мес1'!O31*5</f>
        <v>26400</v>
      </c>
      <c r="P31" s="13">
        <f>'ежедн мес1'!P31*5</f>
        <v>22000</v>
      </c>
      <c r="Q31" s="13">
        <f>'ежедн мес1'!Q31*5</f>
        <v>17600</v>
      </c>
      <c r="R31" s="13">
        <f>'ежедн мес1'!R31*5</f>
        <v>13200</v>
      </c>
      <c r="S31" s="13">
        <f>'ежедн мес1'!S31*5</f>
        <v>8800</v>
      </c>
      <c r="T31" s="13">
        <f>'ежедн мес1'!T31*5</f>
        <v>4400</v>
      </c>
      <c r="U31" s="12">
        <f>'ежедн мес1'!U31*5</f>
        <v>4400</v>
      </c>
      <c r="V31" s="13">
        <f>'ежедн мес1'!V31*5</f>
        <v>4400</v>
      </c>
    </row>
    <row r="32" spans="1:22" ht="19.5" customHeight="1">
      <c r="A32" s="5"/>
      <c r="C32" s="9">
        <v>18</v>
      </c>
      <c r="D32" s="13">
        <f>'ежедн мес1'!D32*5</f>
        <v>79200</v>
      </c>
      <c r="E32" s="13">
        <f>'ежедн мес1'!E32*5</f>
        <v>74800</v>
      </c>
      <c r="F32" s="13">
        <f>'ежедн мес1'!F32*5</f>
        <v>70400</v>
      </c>
      <c r="G32" s="13">
        <f>'ежедн мес1'!G32*5</f>
        <v>66000</v>
      </c>
      <c r="H32" s="13">
        <f>'ежедн мес1'!H32*5</f>
        <v>61600</v>
      </c>
      <c r="I32" s="13">
        <f>'ежедн мес1'!I32*5</f>
        <v>57200</v>
      </c>
      <c r="J32" s="13">
        <f>'ежедн мес1'!J32*5</f>
        <v>52800</v>
      </c>
      <c r="K32" s="13">
        <f>'ежедн мес1'!K32*5</f>
        <v>48400</v>
      </c>
      <c r="L32" s="13">
        <f>'ежедн мес1'!L32*5</f>
        <v>44000</v>
      </c>
      <c r="M32" s="13">
        <f>'ежедн мес1'!M32*5</f>
        <v>39600</v>
      </c>
      <c r="N32" s="13">
        <f>'ежедн мес1'!N32*5</f>
        <v>35200</v>
      </c>
      <c r="O32" s="13">
        <f>'ежедн мес1'!O32*5</f>
        <v>30800</v>
      </c>
      <c r="P32" s="13">
        <f>'ежедн мес1'!P32*5</f>
        <v>26400</v>
      </c>
      <c r="Q32" s="13">
        <f>'ежедн мес1'!Q32*5</f>
        <v>22000</v>
      </c>
      <c r="R32" s="13">
        <f>'ежедн мес1'!R32*5</f>
        <v>17600</v>
      </c>
      <c r="S32" s="13">
        <f>'ежедн мес1'!S32*5</f>
        <v>13200</v>
      </c>
      <c r="T32" s="13">
        <f>'ежедн мес1'!T32*5</f>
        <v>8800</v>
      </c>
      <c r="U32" s="13">
        <f>'ежедн мес1'!U32*5</f>
        <v>4400</v>
      </c>
      <c r="V32" s="12">
        <f>'ежедн мес1'!V32*5</f>
        <v>4400</v>
      </c>
    </row>
    <row r="34" spans="17:20">
      <c r="S34" t="s">
        <v>9</v>
      </c>
    </row>
    <row r="35" spans="17:20" ht="18" customHeight="1">
      <c r="S35" t="s">
        <v>10</v>
      </c>
    </row>
    <row r="36" spans="17:20" ht="16.5" customHeight="1">
      <c r="S36" t="s">
        <v>2</v>
      </c>
    </row>
    <row r="37" spans="17:20" ht="18.75" customHeight="1">
      <c r="S37" t="s">
        <v>11</v>
      </c>
    </row>
    <row r="38" spans="17:20" ht="18.75" customHeight="1">
      <c r="Q38" s="1"/>
      <c r="R38" s="1"/>
      <c r="S38" s="1"/>
      <c r="T38" s="1"/>
    </row>
    <row r="39" spans="17:20">
      <c r="S39" t="s">
        <v>12</v>
      </c>
    </row>
    <row r="40" spans="17:20">
      <c r="S40" t="s">
        <v>2</v>
      </c>
    </row>
    <row r="41" spans="17:20">
      <c r="S41" t="s">
        <v>13</v>
      </c>
    </row>
  </sheetData>
  <mergeCells count="7">
    <mergeCell ref="Q6:R6"/>
    <mergeCell ref="T6:U6"/>
    <mergeCell ref="F8:S8"/>
    <mergeCell ref="F10:P10"/>
    <mergeCell ref="J11:L11"/>
    <mergeCell ref="Q38:R38"/>
    <mergeCell ref="S38:T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E7" zoomScale="110" zoomScaleSheetLayoutView="110" workbookViewId="0">
      <selection activeCell="F10" sqref="F10:P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3.140625" customWidth="1"/>
    <col min="5" max="15" width="12.42578125" bestFit="1" customWidth="1"/>
    <col min="16" max="20" width="12.5703125" customWidth="1"/>
    <col min="21" max="22" width="12.42578125" bestFit="1" customWidth="1"/>
  </cols>
  <sheetData>
    <row r="2" spans="1:22">
      <c r="T2" t="s">
        <v>0</v>
      </c>
    </row>
    <row r="3" spans="1:22">
      <c r="T3" t="s">
        <v>1</v>
      </c>
    </row>
    <row r="4" spans="1:22">
      <c r="T4" t="s">
        <v>2</v>
      </c>
    </row>
    <row r="5" spans="1:22">
      <c r="T5" t="s">
        <v>3</v>
      </c>
      <c r="V5" t="s">
        <v>4</v>
      </c>
    </row>
    <row r="6" spans="1:22">
      <c r="Q6" s="1"/>
      <c r="R6" s="1"/>
      <c r="T6" s="1"/>
      <c r="U6" s="1"/>
    </row>
    <row r="8" spans="1:22">
      <c r="F8" s="2" t="s">
        <v>35</v>
      </c>
      <c r="G8" s="2"/>
      <c r="H8" s="2"/>
      <c r="I8" s="2"/>
      <c r="J8" s="2"/>
      <c r="K8" s="2"/>
      <c r="L8" s="2"/>
      <c r="M8" s="2"/>
      <c r="N8" s="2"/>
      <c r="O8" s="2"/>
      <c r="P8" s="2"/>
      <c r="Q8" s="6"/>
      <c r="R8" s="6"/>
      <c r="S8" s="6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мес1'!D14*6</f>
        <v>5280</v>
      </c>
      <c r="E14" s="13">
        <f>'ежедн мес1'!E14*6</f>
        <v>5280</v>
      </c>
      <c r="F14" s="13">
        <f>'ежедн мес1'!F14*6</f>
        <v>10560</v>
      </c>
      <c r="G14" s="13">
        <f>'ежедн мес1'!G14*6</f>
        <v>15840</v>
      </c>
      <c r="H14" s="13">
        <f>'ежедн мес1'!H14*6</f>
        <v>21120</v>
      </c>
      <c r="I14" s="13">
        <f>'ежедн мес1'!I14*6</f>
        <v>26400</v>
      </c>
      <c r="J14" s="13">
        <f>'ежедн мес1'!J14*6</f>
        <v>31680</v>
      </c>
      <c r="K14" s="13">
        <f>'ежедн мес1'!K14*6</f>
        <v>36960</v>
      </c>
      <c r="L14" s="13">
        <f>'ежедн мес1'!L14*6</f>
        <v>42240</v>
      </c>
      <c r="M14" s="13">
        <f>'ежедн мес1'!M14*6</f>
        <v>47520</v>
      </c>
      <c r="N14" s="13">
        <f>'ежедн мес1'!N14*6</f>
        <v>52800</v>
      </c>
      <c r="O14" s="13">
        <f>'ежедн мес1'!O14*6</f>
        <v>58080</v>
      </c>
      <c r="P14" s="13">
        <f>'ежедн мес1'!P14*6</f>
        <v>63360</v>
      </c>
      <c r="Q14" s="13">
        <f>'ежедн мес1'!Q14*6</f>
        <v>68640</v>
      </c>
      <c r="R14" s="13">
        <f>'ежедн мес1'!R14*6</f>
        <v>73920</v>
      </c>
      <c r="S14" s="13">
        <f>'ежедн мес1'!S14*6</f>
        <v>79200</v>
      </c>
      <c r="T14" s="13">
        <f>'ежедн мес1'!T14*6</f>
        <v>84480</v>
      </c>
      <c r="U14" s="13">
        <f>'ежедн мес1'!U14*6</f>
        <v>89760</v>
      </c>
      <c r="V14" s="13">
        <f>'ежедн мес1'!V14*6</f>
        <v>95040</v>
      </c>
    </row>
    <row r="15" spans="1:22" ht="19.5" customHeight="1">
      <c r="A15" s="5"/>
      <c r="C15" s="9">
        <v>1</v>
      </c>
      <c r="D15" s="13">
        <f>'ежедн мес1'!D15*6</f>
        <v>5280</v>
      </c>
      <c r="E15" s="12">
        <f>'ежедн мес1'!E15*6</f>
        <v>5280</v>
      </c>
      <c r="F15" s="13">
        <f>'ежедн мес1'!F15*6</f>
        <v>5280</v>
      </c>
      <c r="G15" s="13">
        <f>'ежедн мес1'!G15*6</f>
        <v>10560</v>
      </c>
      <c r="H15" s="13">
        <f>'ежедн мес1'!H15*6</f>
        <v>15840</v>
      </c>
      <c r="I15" s="13">
        <f>'ежедн мес1'!I15*6</f>
        <v>21120</v>
      </c>
      <c r="J15" s="13">
        <f>'ежедн мес1'!J15*6</f>
        <v>26400</v>
      </c>
      <c r="K15" s="13">
        <f>'ежедн мес1'!K15*6</f>
        <v>31680</v>
      </c>
      <c r="L15" s="13">
        <f>'ежедн мес1'!L15*6</f>
        <v>36960</v>
      </c>
      <c r="M15" s="13">
        <f>'ежедн мес1'!M15*6</f>
        <v>42240</v>
      </c>
      <c r="N15" s="13">
        <f>'ежедн мес1'!N15*6</f>
        <v>47520</v>
      </c>
      <c r="O15" s="13">
        <f>'ежедн мес1'!O15*6</f>
        <v>52800</v>
      </c>
      <c r="P15" s="13">
        <f>'ежедн мес1'!P15*6</f>
        <v>58080</v>
      </c>
      <c r="Q15" s="13">
        <f>'ежедн мес1'!Q15*6</f>
        <v>63360</v>
      </c>
      <c r="R15" s="13">
        <f>'ежедн мес1'!R15*6</f>
        <v>68640</v>
      </c>
      <c r="S15" s="13">
        <f>'ежедн мес1'!S15*6</f>
        <v>73920</v>
      </c>
      <c r="T15" s="13">
        <f>'ежедн мес1'!T15*6</f>
        <v>79200</v>
      </c>
      <c r="U15" s="13">
        <f>'ежедн мес1'!U15*6</f>
        <v>84480</v>
      </c>
      <c r="V15" s="13">
        <f>'ежедн мес1'!V15*6</f>
        <v>89760</v>
      </c>
    </row>
    <row r="16" spans="1:22" ht="19.5" customHeight="1">
      <c r="A16" s="5"/>
      <c r="C16" s="9">
        <v>2</v>
      </c>
      <c r="D16" s="13">
        <f>'ежедн мес1'!D16*6</f>
        <v>10560</v>
      </c>
      <c r="E16" s="13">
        <f>'ежедн мес1'!E16*6</f>
        <v>5280</v>
      </c>
      <c r="F16" s="12">
        <f>'ежедн мес1'!F16*6</f>
        <v>5280</v>
      </c>
      <c r="G16" s="13">
        <f>'ежедн мес1'!G16*6</f>
        <v>5280</v>
      </c>
      <c r="H16" s="13">
        <f>'ежедн мес1'!H16*6</f>
        <v>10560</v>
      </c>
      <c r="I16" s="13">
        <f>'ежедн мес1'!I16*6</f>
        <v>15840</v>
      </c>
      <c r="J16" s="13">
        <f>'ежедн мес1'!J16*6</f>
        <v>21120</v>
      </c>
      <c r="K16" s="13">
        <f>'ежедн мес1'!K16*6</f>
        <v>26400</v>
      </c>
      <c r="L16" s="13">
        <f>'ежедн мес1'!L16*6</f>
        <v>31680</v>
      </c>
      <c r="M16" s="13">
        <f>'ежедн мес1'!M16*6</f>
        <v>36960</v>
      </c>
      <c r="N16" s="13">
        <f>'ежедн мес1'!N16*6</f>
        <v>42240</v>
      </c>
      <c r="O16" s="13">
        <f>'ежедн мес1'!O16*6</f>
        <v>47520</v>
      </c>
      <c r="P16" s="13">
        <f>'ежедн мес1'!P16*6</f>
        <v>52800</v>
      </c>
      <c r="Q16" s="13">
        <f>'ежедн мес1'!Q16*6</f>
        <v>58080</v>
      </c>
      <c r="R16" s="13">
        <f>'ежедн мес1'!R16*6</f>
        <v>63360</v>
      </c>
      <c r="S16" s="13">
        <f>'ежедн мес1'!S16*6</f>
        <v>68640</v>
      </c>
      <c r="T16" s="13">
        <f>'ежедн мес1'!T16*6</f>
        <v>73920</v>
      </c>
      <c r="U16" s="13">
        <f>'ежедн мес1'!U16*6</f>
        <v>79200</v>
      </c>
      <c r="V16" s="13">
        <f>'ежедн мес1'!V16*6</f>
        <v>84480</v>
      </c>
    </row>
    <row r="17" spans="1:22" ht="19.5" customHeight="1">
      <c r="A17" s="5"/>
      <c r="C17" s="9">
        <v>3</v>
      </c>
      <c r="D17" s="13">
        <f>'ежедн мес1'!D17*6</f>
        <v>15840</v>
      </c>
      <c r="E17" s="13">
        <f>'ежедн мес1'!E17*6</f>
        <v>10560</v>
      </c>
      <c r="F17" s="13">
        <f>'ежедн мес1'!F17*6</f>
        <v>5280</v>
      </c>
      <c r="G17" s="12">
        <f>'ежедн мес1'!G17*6</f>
        <v>5280</v>
      </c>
      <c r="H17" s="13">
        <f>'ежедн мес1'!H17*6</f>
        <v>5280</v>
      </c>
      <c r="I17" s="13">
        <f>'ежедн мес1'!I17*6</f>
        <v>10560</v>
      </c>
      <c r="J17" s="13">
        <f>'ежедн мес1'!J17*6</f>
        <v>15840</v>
      </c>
      <c r="K17" s="13">
        <f>'ежедн мес1'!K17*6</f>
        <v>21120</v>
      </c>
      <c r="L17" s="13">
        <f>'ежедн мес1'!L17*6</f>
        <v>26400</v>
      </c>
      <c r="M17" s="13">
        <f>'ежедн мес1'!M17*6</f>
        <v>31680</v>
      </c>
      <c r="N17" s="13">
        <f>'ежедн мес1'!N17*6</f>
        <v>36960</v>
      </c>
      <c r="O17" s="13">
        <f>'ежедн мес1'!O17*6</f>
        <v>42240</v>
      </c>
      <c r="P17" s="13">
        <f>'ежедн мес1'!P17*6</f>
        <v>47520</v>
      </c>
      <c r="Q17" s="13">
        <f>'ежедн мес1'!Q17*6</f>
        <v>52800</v>
      </c>
      <c r="R17" s="13">
        <f>'ежедн мес1'!R17*6</f>
        <v>58080</v>
      </c>
      <c r="S17" s="13">
        <f>'ежедн мес1'!S17*6</f>
        <v>63360</v>
      </c>
      <c r="T17" s="13">
        <f>'ежедн мес1'!T17*6</f>
        <v>68640</v>
      </c>
      <c r="U17" s="13">
        <f>'ежедн мес1'!U17*6</f>
        <v>73920</v>
      </c>
      <c r="V17" s="13">
        <f>'ежедн мес1'!V17*6</f>
        <v>79200</v>
      </c>
    </row>
    <row r="18" spans="1:22" ht="19.5" customHeight="1">
      <c r="A18" s="5"/>
      <c r="C18" s="9">
        <v>4</v>
      </c>
      <c r="D18" s="13">
        <f>'ежедн мес1'!D18*6</f>
        <v>21120</v>
      </c>
      <c r="E18" s="13">
        <f>'ежедн мес1'!E18*6</f>
        <v>15840</v>
      </c>
      <c r="F18" s="13">
        <f>'ежедн мес1'!F18*6</f>
        <v>10560</v>
      </c>
      <c r="G18" s="13">
        <f>'ежедн мес1'!G18*6</f>
        <v>5280</v>
      </c>
      <c r="H18" s="12">
        <f>'ежедн мес1'!H18*6</f>
        <v>5280</v>
      </c>
      <c r="I18" s="13">
        <f>'ежедн мес1'!I18*6</f>
        <v>5280</v>
      </c>
      <c r="J18" s="13">
        <f>'ежедн мес1'!J18*6</f>
        <v>10560</v>
      </c>
      <c r="K18" s="13">
        <f>'ежедн мес1'!K18*6</f>
        <v>15840</v>
      </c>
      <c r="L18" s="13">
        <f>'ежедн мес1'!L18*6</f>
        <v>21120</v>
      </c>
      <c r="M18" s="13">
        <f>'ежедн мес1'!M18*6</f>
        <v>26400</v>
      </c>
      <c r="N18" s="13">
        <f>'ежедн мес1'!N18*6</f>
        <v>31680</v>
      </c>
      <c r="O18" s="13">
        <f>'ежедн мес1'!O18*6</f>
        <v>36960</v>
      </c>
      <c r="P18" s="13">
        <f>'ежедн мес1'!P18*6</f>
        <v>42240</v>
      </c>
      <c r="Q18" s="13">
        <f>'ежедн мес1'!Q18*6</f>
        <v>47520</v>
      </c>
      <c r="R18" s="13">
        <f>'ежедн мес1'!R18*6</f>
        <v>52800</v>
      </c>
      <c r="S18" s="13">
        <f>'ежедн мес1'!S18*6</f>
        <v>58080</v>
      </c>
      <c r="T18" s="13">
        <f>'ежедн мес1'!T18*6</f>
        <v>63360</v>
      </c>
      <c r="U18" s="13">
        <f>'ежедн мес1'!U18*6</f>
        <v>68640</v>
      </c>
      <c r="V18" s="13">
        <f>'ежедн мес1'!V18*6</f>
        <v>73920</v>
      </c>
    </row>
    <row r="19" spans="1:22" ht="19.5" customHeight="1">
      <c r="A19" s="5"/>
      <c r="C19" s="9">
        <v>5</v>
      </c>
      <c r="D19" s="13">
        <f>'ежедн мес1'!D19*6</f>
        <v>26400</v>
      </c>
      <c r="E19" s="13">
        <f>'ежедн мес1'!E19*6</f>
        <v>21120</v>
      </c>
      <c r="F19" s="13">
        <f>'ежедн мес1'!F19*6</f>
        <v>15840</v>
      </c>
      <c r="G19" s="13">
        <f>'ежедн мес1'!G19*6</f>
        <v>10560</v>
      </c>
      <c r="H19" s="13">
        <f>'ежедн мес1'!H19*6</f>
        <v>5280</v>
      </c>
      <c r="I19" s="12">
        <f>'ежедн мес1'!I19*6</f>
        <v>5280</v>
      </c>
      <c r="J19" s="13">
        <f>'ежедн мес1'!J19*6</f>
        <v>5280</v>
      </c>
      <c r="K19" s="13">
        <f>'ежедн мес1'!K19*6</f>
        <v>10560</v>
      </c>
      <c r="L19" s="13">
        <f>'ежедн мес1'!L19*6</f>
        <v>15840</v>
      </c>
      <c r="M19" s="13">
        <f>'ежедн мес1'!M19*6</f>
        <v>21120</v>
      </c>
      <c r="N19" s="13">
        <f>'ежедн мес1'!N19*6</f>
        <v>26400</v>
      </c>
      <c r="O19" s="13">
        <f>'ежедн мес1'!O19*6</f>
        <v>31680</v>
      </c>
      <c r="P19" s="13">
        <f>'ежедн мес1'!P19*6</f>
        <v>36960</v>
      </c>
      <c r="Q19" s="13">
        <f>'ежедн мес1'!Q19*6</f>
        <v>42240</v>
      </c>
      <c r="R19" s="13">
        <f>'ежедн мес1'!R19*6</f>
        <v>47520</v>
      </c>
      <c r="S19" s="13">
        <f>'ежедн мес1'!S19*6</f>
        <v>52800</v>
      </c>
      <c r="T19" s="13">
        <f>'ежедн мес1'!T19*6</f>
        <v>58080</v>
      </c>
      <c r="U19" s="13">
        <f>'ежедн мес1'!U19*6</f>
        <v>63360</v>
      </c>
      <c r="V19" s="13">
        <f>'ежедн мес1'!V19*6</f>
        <v>68640</v>
      </c>
    </row>
    <row r="20" spans="1:22" ht="19.5" customHeight="1">
      <c r="A20" s="5"/>
      <c r="C20" s="9">
        <v>6</v>
      </c>
      <c r="D20" s="13">
        <f>'ежедн мес1'!D20*6</f>
        <v>31680</v>
      </c>
      <c r="E20" s="13">
        <f>'ежедн мес1'!E20*6</f>
        <v>26400</v>
      </c>
      <c r="F20" s="13">
        <f>'ежедн мес1'!F20*6</f>
        <v>21120</v>
      </c>
      <c r="G20" s="13">
        <f>'ежедн мес1'!G20*6</f>
        <v>15840</v>
      </c>
      <c r="H20" s="13">
        <f>'ежедн мес1'!H20*6</f>
        <v>10560</v>
      </c>
      <c r="I20" s="13">
        <f>'ежедн мес1'!I20*6</f>
        <v>5280</v>
      </c>
      <c r="J20" s="12">
        <f>'ежедн мес1'!J20*6</f>
        <v>5280</v>
      </c>
      <c r="K20" s="13">
        <f>'ежедн мес1'!K20*6</f>
        <v>5280</v>
      </c>
      <c r="L20" s="13">
        <f>'ежедн мес1'!L20*6</f>
        <v>10560</v>
      </c>
      <c r="M20" s="13">
        <f>'ежедн мес1'!M20*6</f>
        <v>15840</v>
      </c>
      <c r="N20" s="13">
        <f>'ежедн мес1'!N20*6</f>
        <v>21120</v>
      </c>
      <c r="O20" s="13">
        <f>'ежедн мес1'!O20*6</f>
        <v>26400</v>
      </c>
      <c r="P20" s="13">
        <f>'ежедн мес1'!P20*6</f>
        <v>31680</v>
      </c>
      <c r="Q20" s="13">
        <f>'ежедн мес1'!Q20*6</f>
        <v>36960</v>
      </c>
      <c r="R20" s="13">
        <f>'ежедн мес1'!R20*6</f>
        <v>42240</v>
      </c>
      <c r="S20" s="13">
        <f>'ежедн мес1'!S20*6</f>
        <v>47520</v>
      </c>
      <c r="T20" s="13">
        <f>'ежедн мес1'!T20*6</f>
        <v>52800</v>
      </c>
      <c r="U20" s="13">
        <f>'ежедн мес1'!U20*6</f>
        <v>58080</v>
      </c>
      <c r="V20" s="13">
        <f>'ежедн мес1'!V20*6</f>
        <v>63360</v>
      </c>
    </row>
    <row r="21" spans="1:22" ht="19.5" customHeight="1">
      <c r="A21" s="5"/>
      <c r="C21" s="9">
        <v>7</v>
      </c>
      <c r="D21" s="13">
        <f>'ежедн мес1'!D21*6</f>
        <v>36960</v>
      </c>
      <c r="E21" s="13">
        <f>'ежедн мес1'!E21*6</f>
        <v>31680</v>
      </c>
      <c r="F21" s="13">
        <f>'ежедн мес1'!F21*6</f>
        <v>26400</v>
      </c>
      <c r="G21" s="13">
        <f>'ежедн мес1'!G21*6</f>
        <v>21120</v>
      </c>
      <c r="H21" s="13">
        <f>'ежедн мес1'!H21*6</f>
        <v>15840</v>
      </c>
      <c r="I21" s="13">
        <f>'ежедн мес1'!I21*6</f>
        <v>10560</v>
      </c>
      <c r="J21" s="13">
        <f>'ежедн мес1'!J21*6</f>
        <v>5280</v>
      </c>
      <c r="K21" s="12">
        <f>'ежедн мес1'!K21*6</f>
        <v>5280</v>
      </c>
      <c r="L21" s="13">
        <f>'ежедн мес1'!L21*6</f>
        <v>5280</v>
      </c>
      <c r="M21" s="13">
        <f>'ежедн мес1'!M21*6</f>
        <v>10560</v>
      </c>
      <c r="N21" s="13">
        <f>'ежедн мес1'!N21*6</f>
        <v>15840</v>
      </c>
      <c r="O21" s="13">
        <f>'ежедн мес1'!O21*6</f>
        <v>21120</v>
      </c>
      <c r="P21" s="13">
        <f>'ежедн мес1'!P21*6</f>
        <v>26400</v>
      </c>
      <c r="Q21" s="13">
        <f>'ежедн мес1'!Q21*6</f>
        <v>31680</v>
      </c>
      <c r="R21" s="13">
        <f>'ежедн мес1'!R21*6</f>
        <v>36960</v>
      </c>
      <c r="S21" s="13">
        <f>'ежедн мес1'!S21*6</f>
        <v>42240</v>
      </c>
      <c r="T21" s="13">
        <f>'ежедн мес1'!T21*6</f>
        <v>47520</v>
      </c>
      <c r="U21" s="13">
        <f>'ежедн мес1'!U21*6</f>
        <v>52800</v>
      </c>
      <c r="V21" s="13">
        <f>'ежедн мес1'!V21*6</f>
        <v>58080</v>
      </c>
    </row>
    <row r="22" spans="1:22" ht="19.5" customHeight="1">
      <c r="A22" s="5"/>
      <c r="C22" s="9">
        <v>8</v>
      </c>
      <c r="D22" s="13">
        <f>'ежедн мес1'!D22*6</f>
        <v>42240</v>
      </c>
      <c r="E22" s="13">
        <f>'ежедн мес1'!E22*6</f>
        <v>36960</v>
      </c>
      <c r="F22" s="13">
        <f>'ежедн мес1'!F22*6</f>
        <v>31680</v>
      </c>
      <c r="G22" s="13">
        <f>'ежедн мес1'!G22*6</f>
        <v>26400</v>
      </c>
      <c r="H22" s="13">
        <f>'ежедн мес1'!H22*6</f>
        <v>21120</v>
      </c>
      <c r="I22" s="13">
        <f>'ежедн мес1'!I22*6</f>
        <v>15840</v>
      </c>
      <c r="J22" s="13">
        <f>'ежедн мес1'!J22*6</f>
        <v>10560</v>
      </c>
      <c r="K22" s="13">
        <f>'ежедн мес1'!K22*6</f>
        <v>5280</v>
      </c>
      <c r="L22" s="12">
        <f>'ежедн мес1'!L22*6</f>
        <v>5280</v>
      </c>
      <c r="M22" s="13">
        <f>'ежедн мес1'!M22*6</f>
        <v>5280</v>
      </c>
      <c r="N22" s="13">
        <f>'ежедн мес1'!N22*6</f>
        <v>10560</v>
      </c>
      <c r="O22" s="13">
        <f>'ежедн мес1'!O22*6</f>
        <v>15840</v>
      </c>
      <c r="P22" s="13">
        <f>'ежедн мес1'!P22*6</f>
        <v>21120</v>
      </c>
      <c r="Q22" s="13">
        <f>'ежедн мес1'!Q22*6</f>
        <v>26400</v>
      </c>
      <c r="R22" s="13">
        <f>'ежедн мес1'!R22*6</f>
        <v>31680</v>
      </c>
      <c r="S22" s="13">
        <f>'ежедн мес1'!S22*6</f>
        <v>36960</v>
      </c>
      <c r="T22" s="13">
        <f>'ежедн мес1'!T22*6</f>
        <v>42240</v>
      </c>
      <c r="U22" s="13">
        <f>'ежедн мес1'!U22*6</f>
        <v>47520</v>
      </c>
      <c r="V22" s="13">
        <f>'ежедн мес1'!V22*6</f>
        <v>52800</v>
      </c>
    </row>
    <row r="23" spans="1:22" ht="19.5" customHeight="1">
      <c r="A23" s="5"/>
      <c r="C23" s="9">
        <v>9</v>
      </c>
      <c r="D23" s="13">
        <f>'ежедн мес1'!D23*6</f>
        <v>47520</v>
      </c>
      <c r="E23" s="13">
        <f>'ежедн мес1'!E23*6</f>
        <v>42240</v>
      </c>
      <c r="F23" s="13">
        <f>'ежедн мес1'!F23*6</f>
        <v>36960</v>
      </c>
      <c r="G23" s="13">
        <f>'ежедн мес1'!G23*6</f>
        <v>31680</v>
      </c>
      <c r="H23" s="13">
        <f>'ежедн мес1'!H23*6</f>
        <v>26400</v>
      </c>
      <c r="I23" s="13">
        <f>'ежедн мес1'!I23*6</f>
        <v>21120</v>
      </c>
      <c r="J23" s="13">
        <f>'ежедн мес1'!J23*6</f>
        <v>15840</v>
      </c>
      <c r="K23" s="13">
        <f>'ежедн мес1'!K23*6</f>
        <v>10560</v>
      </c>
      <c r="L23" s="13">
        <f>'ежедн мес1'!L23*6</f>
        <v>5280</v>
      </c>
      <c r="M23" s="12">
        <f>'ежедн мес1'!M23*6</f>
        <v>5280</v>
      </c>
      <c r="N23" s="13">
        <f>'ежедн мес1'!N23*6</f>
        <v>5280</v>
      </c>
      <c r="O23" s="13">
        <f>'ежедн мес1'!O23*6</f>
        <v>10560</v>
      </c>
      <c r="P23" s="13">
        <f>'ежедн мес1'!P23*6</f>
        <v>15840</v>
      </c>
      <c r="Q23" s="13">
        <f>'ежедн мес1'!Q23*6</f>
        <v>21120</v>
      </c>
      <c r="R23" s="13">
        <f>'ежедн мес1'!R23*6</f>
        <v>26400</v>
      </c>
      <c r="S23" s="13">
        <f>'ежедн мес1'!S23*6</f>
        <v>31680</v>
      </c>
      <c r="T23" s="13">
        <f>'ежедн мес1'!T23*6</f>
        <v>36960</v>
      </c>
      <c r="U23" s="13">
        <f>'ежедн мес1'!U23*6</f>
        <v>42240</v>
      </c>
      <c r="V23" s="13">
        <f>'ежедн мес1'!V23*6</f>
        <v>47520</v>
      </c>
    </row>
    <row r="24" spans="1:22" ht="19.5" customHeight="1">
      <c r="A24" s="5"/>
      <c r="C24" s="9">
        <v>10</v>
      </c>
      <c r="D24" s="13">
        <f>'ежедн мес1'!D24*6</f>
        <v>52800</v>
      </c>
      <c r="E24" s="13">
        <f>'ежедн мес1'!E24*6</f>
        <v>47520</v>
      </c>
      <c r="F24" s="13">
        <f>'ежедн мес1'!F24*6</f>
        <v>42240</v>
      </c>
      <c r="G24" s="13">
        <f>'ежедн мес1'!G24*6</f>
        <v>36960</v>
      </c>
      <c r="H24" s="13">
        <f>'ежедн мес1'!H24*6</f>
        <v>31680</v>
      </c>
      <c r="I24" s="13">
        <f>'ежедн мес1'!I24*6</f>
        <v>26400</v>
      </c>
      <c r="J24" s="13">
        <f>'ежедн мес1'!J24*6</f>
        <v>21120</v>
      </c>
      <c r="K24" s="13">
        <f>'ежедн мес1'!K24*6</f>
        <v>15840</v>
      </c>
      <c r="L24" s="13">
        <f>'ежедн мес1'!L24*6</f>
        <v>10560</v>
      </c>
      <c r="M24" s="13">
        <f>'ежедн мес1'!M24*6</f>
        <v>5280</v>
      </c>
      <c r="N24" s="12">
        <f>'ежедн мес1'!N24*6</f>
        <v>5280</v>
      </c>
      <c r="O24" s="13">
        <f>'ежедн мес1'!O24*6</f>
        <v>5280</v>
      </c>
      <c r="P24" s="13">
        <f>'ежедн мес1'!P24*6</f>
        <v>10560</v>
      </c>
      <c r="Q24" s="13">
        <f>'ежедн мес1'!Q24*6</f>
        <v>15840</v>
      </c>
      <c r="R24" s="13">
        <f>'ежедн мес1'!R24*6</f>
        <v>21120</v>
      </c>
      <c r="S24" s="13">
        <f>'ежедн мес1'!S24*6</f>
        <v>26400</v>
      </c>
      <c r="T24" s="13">
        <f>'ежедн мес1'!T24*6</f>
        <v>31680</v>
      </c>
      <c r="U24" s="13">
        <f>'ежедн мес1'!U24*6</f>
        <v>36960</v>
      </c>
      <c r="V24" s="13">
        <f>'ежедн мес1'!V24*6</f>
        <v>42240</v>
      </c>
    </row>
    <row r="25" spans="1:22" ht="19.5" customHeight="1">
      <c r="A25" s="5"/>
      <c r="C25" s="9">
        <v>11</v>
      </c>
      <c r="D25" s="13">
        <f>'ежедн мес1'!D25*6</f>
        <v>58080</v>
      </c>
      <c r="E25" s="13">
        <f>'ежедн мес1'!E25*6</f>
        <v>52800</v>
      </c>
      <c r="F25" s="13">
        <f>'ежедн мес1'!F25*6</f>
        <v>47520</v>
      </c>
      <c r="G25" s="13">
        <f>'ежедн мес1'!G25*6</f>
        <v>42240</v>
      </c>
      <c r="H25" s="13">
        <f>'ежедн мес1'!H25*6</f>
        <v>36960</v>
      </c>
      <c r="I25" s="13">
        <f>'ежедн мес1'!I25*6</f>
        <v>31680</v>
      </c>
      <c r="J25" s="13">
        <f>'ежедн мес1'!J25*6</f>
        <v>26400</v>
      </c>
      <c r="K25" s="13">
        <f>'ежедн мес1'!K25*6</f>
        <v>21120</v>
      </c>
      <c r="L25" s="13">
        <f>'ежедн мес1'!L25*6</f>
        <v>15840</v>
      </c>
      <c r="M25" s="13">
        <f>'ежедн мес1'!M25*6</f>
        <v>10560</v>
      </c>
      <c r="N25" s="13">
        <f>'ежедн мес1'!N25*6</f>
        <v>5280</v>
      </c>
      <c r="O25" s="12">
        <f>'ежедн мес1'!O25*6</f>
        <v>5280</v>
      </c>
      <c r="P25" s="13">
        <f>'ежедн мес1'!P25*6</f>
        <v>5280</v>
      </c>
      <c r="Q25" s="13">
        <f>'ежедн мес1'!Q25*6</f>
        <v>10560</v>
      </c>
      <c r="R25" s="13">
        <f>'ежедн мес1'!R25*6</f>
        <v>15840</v>
      </c>
      <c r="S25" s="13">
        <f>'ежедн мес1'!S25*6</f>
        <v>21120</v>
      </c>
      <c r="T25" s="13">
        <f>'ежедн мес1'!T25*6</f>
        <v>26400</v>
      </c>
      <c r="U25" s="13">
        <f>'ежедн мес1'!U25*6</f>
        <v>31680</v>
      </c>
      <c r="V25" s="13">
        <f>'ежедн мес1'!V25*6</f>
        <v>36960</v>
      </c>
    </row>
    <row r="26" spans="1:22" ht="19.5" customHeight="1">
      <c r="A26" s="5"/>
      <c r="C26" s="9">
        <v>12</v>
      </c>
      <c r="D26" s="13">
        <f>'ежедн мес1'!D26*6</f>
        <v>63360</v>
      </c>
      <c r="E26" s="13">
        <f>'ежедн мес1'!E26*6</f>
        <v>58080</v>
      </c>
      <c r="F26" s="13">
        <f>'ежедн мес1'!F26*6</f>
        <v>52800</v>
      </c>
      <c r="G26" s="13">
        <f>'ежедн мес1'!G26*6</f>
        <v>47520</v>
      </c>
      <c r="H26" s="13">
        <f>'ежедн мес1'!H26*6</f>
        <v>42240</v>
      </c>
      <c r="I26" s="13">
        <f>'ежедн мес1'!I26*6</f>
        <v>36960</v>
      </c>
      <c r="J26" s="13">
        <f>'ежедн мес1'!J26*6</f>
        <v>31680</v>
      </c>
      <c r="K26" s="13">
        <f>'ежедн мес1'!K26*6</f>
        <v>26400</v>
      </c>
      <c r="L26" s="13">
        <f>'ежедн мес1'!L26*6</f>
        <v>21120</v>
      </c>
      <c r="M26" s="13">
        <f>'ежедн мес1'!M26*6</f>
        <v>15840</v>
      </c>
      <c r="N26" s="13">
        <f>'ежедн мес1'!N26*6</f>
        <v>10560</v>
      </c>
      <c r="O26" s="13">
        <f>'ежедн мес1'!O26*6</f>
        <v>5280</v>
      </c>
      <c r="P26" s="12">
        <f>'ежедн мес1'!P26*6</f>
        <v>5280</v>
      </c>
      <c r="Q26" s="13">
        <f>'ежедн мес1'!Q26*6</f>
        <v>5280</v>
      </c>
      <c r="R26" s="13">
        <f>'ежедн мес1'!R26*6</f>
        <v>10560</v>
      </c>
      <c r="S26" s="13">
        <f>'ежедн мес1'!S26*6</f>
        <v>15840</v>
      </c>
      <c r="T26" s="13">
        <f>'ежедн мес1'!T26*6</f>
        <v>21120</v>
      </c>
      <c r="U26" s="13">
        <f>'ежедн мес1'!U26*6</f>
        <v>26400</v>
      </c>
      <c r="V26" s="13">
        <f>'ежедн мес1'!V26*6</f>
        <v>31680</v>
      </c>
    </row>
    <row r="27" spans="1:22" ht="19.5" customHeight="1">
      <c r="A27" s="5"/>
      <c r="C27" s="9">
        <v>13</v>
      </c>
      <c r="D27" s="13">
        <f>'ежедн мес1'!D27*6</f>
        <v>68640</v>
      </c>
      <c r="E27" s="13">
        <f>'ежедн мес1'!E27*6</f>
        <v>63360</v>
      </c>
      <c r="F27" s="13">
        <f>'ежедн мес1'!F27*6</f>
        <v>58080</v>
      </c>
      <c r="G27" s="13">
        <f>'ежедн мес1'!G27*6</f>
        <v>52800</v>
      </c>
      <c r="H27" s="13">
        <f>'ежедн мес1'!H27*6</f>
        <v>47520</v>
      </c>
      <c r="I27" s="13">
        <f>'ежедн мес1'!I27*6</f>
        <v>42240</v>
      </c>
      <c r="J27" s="13">
        <f>'ежедн мес1'!J27*6</f>
        <v>36960</v>
      </c>
      <c r="K27" s="13">
        <f>'ежедн мес1'!K27*6</f>
        <v>31680</v>
      </c>
      <c r="L27" s="13">
        <f>'ежедн мес1'!L27*6</f>
        <v>26400</v>
      </c>
      <c r="M27" s="13">
        <f>'ежедн мес1'!M27*6</f>
        <v>21120</v>
      </c>
      <c r="N27" s="13">
        <f>'ежедн мес1'!N27*6</f>
        <v>15840</v>
      </c>
      <c r="O27" s="13">
        <f>'ежедн мес1'!O27*6</f>
        <v>10560</v>
      </c>
      <c r="P27" s="13">
        <f>'ежедн мес1'!P27*6</f>
        <v>5280</v>
      </c>
      <c r="Q27" s="12">
        <f>'ежедн мес1'!Q27*6</f>
        <v>5280</v>
      </c>
      <c r="R27" s="13">
        <f>'ежедн мес1'!R27*6</f>
        <v>5280</v>
      </c>
      <c r="S27" s="13">
        <f>'ежедн мес1'!S27*6</f>
        <v>10560</v>
      </c>
      <c r="T27" s="13">
        <f>'ежедн мес1'!T27*6</f>
        <v>15840</v>
      </c>
      <c r="U27" s="13">
        <f>'ежедн мес1'!U27*6</f>
        <v>21120</v>
      </c>
      <c r="V27" s="13">
        <f>'ежедн мес1'!V27*6</f>
        <v>26400</v>
      </c>
    </row>
    <row r="28" spans="1:22" ht="19.5" customHeight="1">
      <c r="A28" s="5"/>
      <c r="C28" s="9">
        <v>14</v>
      </c>
      <c r="D28" s="13">
        <f>'ежедн мес1'!D28*6</f>
        <v>73920</v>
      </c>
      <c r="E28" s="13">
        <f>'ежедн мес1'!E28*6</f>
        <v>68640</v>
      </c>
      <c r="F28" s="13">
        <f>'ежедн мес1'!F28*6</f>
        <v>63360</v>
      </c>
      <c r="G28" s="13">
        <f>'ежедн мес1'!G28*6</f>
        <v>58080</v>
      </c>
      <c r="H28" s="13">
        <f>'ежедн мес1'!H28*6</f>
        <v>52800</v>
      </c>
      <c r="I28" s="13">
        <f>'ежедн мес1'!I28*6</f>
        <v>47520</v>
      </c>
      <c r="J28" s="13">
        <f>'ежедн мес1'!J28*6</f>
        <v>42240</v>
      </c>
      <c r="K28" s="13">
        <f>'ежедн мес1'!K28*6</f>
        <v>36960</v>
      </c>
      <c r="L28" s="13">
        <f>'ежедн мес1'!L28*6</f>
        <v>31680</v>
      </c>
      <c r="M28" s="13">
        <f>'ежедн мес1'!M28*6</f>
        <v>26400</v>
      </c>
      <c r="N28" s="13">
        <f>'ежедн мес1'!N28*6</f>
        <v>21120</v>
      </c>
      <c r="O28" s="13">
        <f>'ежедн мес1'!O28*6</f>
        <v>15840</v>
      </c>
      <c r="P28" s="13">
        <f>'ежедн мес1'!P28*6</f>
        <v>10560</v>
      </c>
      <c r="Q28" s="13">
        <f>'ежедн мес1'!Q28*6</f>
        <v>5280</v>
      </c>
      <c r="R28" s="12">
        <f>'ежедн мес1'!R28*6</f>
        <v>5280</v>
      </c>
      <c r="S28" s="13">
        <f>'ежедн мес1'!S28*6</f>
        <v>5280</v>
      </c>
      <c r="T28" s="13">
        <f>'ежедн мес1'!T28*6</f>
        <v>10560</v>
      </c>
      <c r="U28" s="13">
        <f>'ежедн мес1'!U28*6</f>
        <v>15840</v>
      </c>
      <c r="V28" s="13">
        <f>'ежедн мес1'!V28*6</f>
        <v>21120</v>
      </c>
    </row>
    <row r="29" spans="1:22" ht="19.5" customHeight="1">
      <c r="A29" s="5"/>
      <c r="C29" s="9">
        <v>15</v>
      </c>
      <c r="D29" s="13">
        <f>'ежедн мес1'!D29*6</f>
        <v>79200</v>
      </c>
      <c r="E29" s="13">
        <f>'ежедн мес1'!E29*6</f>
        <v>73920</v>
      </c>
      <c r="F29" s="13">
        <f>'ежедн мес1'!F29*6</f>
        <v>68640</v>
      </c>
      <c r="G29" s="13">
        <f>'ежедн мес1'!G29*6</f>
        <v>63360</v>
      </c>
      <c r="H29" s="13">
        <f>'ежедн мес1'!H29*6</f>
        <v>58080</v>
      </c>
      <c r="I29" s="13">
        <f>'ежедн мес1'!I29*6</f>
        <v>52800</v>
      </c>
      <c r="J29" s="13">
        <f>'ежедн мес1'!J29*6</f>
        <v>47520</v>
      </c>
      <c r="K29" s="13">
        <f>'ежедн мес1'!K29*6</f>
        <v>42240</v>
      </c>
      <c r="L29" s="13">
        <f>'ежедн мес1'!L29*6</f>
        <v>36960</v>
      </c>
      <c r="M29" s="13">
        <f>'ежедн мес1'!M29*6</f>
        <v>31680</v>
      </c>
      <c r="N29" s="13">
        <f>'ежедн мес1'!N29*6</f>
        <v>26400</v>
      </c>
      <c r="O29" s="13">
        <f>'ежедн мес1'!O29*6</f>
        <v>21120</v>
      </c>
      <c r="P29" s="13">
        <f>'ежедн мес1'!P29*6</f>
        <v>15840</v>
      </c>
      <c r="Q29" s="13">
        <f>'ежедн мес1'!Q29*6</f>
        <v>10560</v>
      </c>
      <c r="R29" s="13">
        <f>'ежедн мес1'!R29*6</f>
        <v>5280</v>
      </c>
      <c r="S29" s="12">
        <f>'ежедн мес1'!S29*6</f>
        <v>5280</v>
      </c>
      <c r="T29" s="13">
        <f>'ежедн мес1'!T29*6</f>
        <v>5280</v>
      </c>
      <c r="U29" s="13">
        <f>'ежедн мес1'!U29*6</f>
        <v>10560</v>
      </c>
      <c r="V29" s="13">
        <f>'ежедн мес1'!V29*6</f>
        <v>15840</v>
      </c>
    </row>
    <row r="30" spans="1:22" ht="19.5" customHeight="1">
      <c r="A30" s="5"/>
      <c r="C30" s="9">
        <v>16</v>
      </c>
      <c r="D30" s="13">
        <f>'ежедн мес1'!D30*6</f>
        <v>84480</v>
      </c>
      <c r="E30" s="13">
        <f>'ежедн мес1'!E30*6</f>
        <v>79200</v>
      </c>
      <c r="F30" s="13">
        <f>'ежедн мес1'!F30*6</f>
        <v>73920</v>
      </c>
      <c r="G30" s="13">
        <f>'ежедн мес1'!G30*6</f>
        <v>68640</v>
      </c>
      <c r="H30" s="13">
        <f>'ежедн мес1'!H30*6</f>
        <v>63360</v>
      </c>
      <c r="I30" s="13">
        <f>'ежедн мес1'!I30*6</f>
        <v>58080</v>
      </c>
      <c r="J30" s="13">
        <f>'ежедн мес1'!J30*6</f>
        <v>52800</v>
      </c>
      <c r="K30" s="13">
        <f>'ежедн мес1'!K30*6</f>
        <v>47520</v>
      </c>
      <c r="L30" s="13">
        <f>'ежедн мес1'!L30*6</f>
        <v>42240</v>
      </c>
      <c r="M30" s="13">
        <f>'ежедн мес1'!M30*6</f>
        <v>36960</v>
      </c>
      <c r="N30" s="13">
        <f>'ежедн мес1'!N30*6</f>
        <v>31680</v>
      </c>
      <c r="O30" s="13">
        <f>'ежедн мес1'!O30*6</f>
        <v>26400</v>
      </c>
      <c r="P30" s="13">
        <f>'ежедн мес1'!P30*6</f>
        <v>21120</v>
      </c>
      <c r="Q30" s="13">
        <f>'ежедн мес1'!Q30*6</f>
        <v>15840</v>
      </c>
      <c r="R30" s="13">
        <f>'ежедн мес1'!R30*6</f>
        <v>10560</v>
      </c>
      <c r="S30" s="13">
        <f>'ежедн мес1'!S30*6</f>
        <v>5280</v>
      </c>
      <c r="T30" s="12">
        <f>'ежедн мес1'!T30*6</f>
        <v>5280</v>
      </c>
      <c r="U30" s="13">
        <f>'ежедн мес1'!U30*6</f>
        <v>5280</v>
      </c>
      <c r="V30" s="13">
        <f>'ежедн мес1'!V30*6</f>
        <v>10560</v>
      </c>
    </row>
    <row r="31" spans="1:22" ht="19.5" customHeight="1">
      <c r="A31" s="5"/>
      <c r="C31" s="9">
        <v>17</v>
      </c>
      <c r="D31" s="13">
        <f>'ежедн мес1'!D31*6</f>
        <v>89760</v>
      </c>
      <c r="E31" s="13">
        <f>'ежедн мес1'!E31*6</f>
        <v>84480</v>
      </c>
      <c r="F31" s="13">
        <f>'ежедн мес1'!F31*6</f>
        <v>79200</v>
      </c>
      <c r="G31" s="13">
        <f>'ежедн мес1'!G31*6</f>
        <v>73920</v>
      </c>
      <c r="H31" s="13">
        <f>'ежедн мес1'!H31*6</f>
        <v>68640</v>
      </c>
      <c r="I31" s="13">
        <f>'ежедн мес1'!I31*6</f>
        <v>63360</v>
      </c>
      <c r="J31" s="13">
        <f>'ежедн мес1'!J31*6</f>
        <v>58080</v>
      </c>
      <c r="K31" s="13">
        <f>'ежедн мес1'!K31*6</f>
        <v>52800</v>
      </c>
      <c r="L31" s="13">
        <f>'ежедн мес1'!L31*6</f>
        <v>47520</v>
      </c>
      <c r="M31" s="13">
        <f>'ежедн мес1'!M31*6</f>
        <v>42240</v>
      </c>
      <c r="N31" s="13">
        <f>'ежедн мес1'!N31*6</f>
        <v>36960</v>
      </c>
      <c r="O31" s="13">
        <f>'ежедн мес1'!O31*6</f>
        <v>31680</v>
      </c>
      <c r="P31" s="13">
        <f>'ежедн мес1'!P31*6</f>
        <v>26400</v>
      </c>
      <c r="Q31" s="13">
        <f>'ежедн мес1'!Q31*6</f>
        <v>21120</v>
      </c>
      <c r="R31" s="13">
        <f>'ежедн мес1'!R31*6</f>
        <v>15840</v>
      </c>
      <c r="S31" s="13">
        <f>'ежедн мес1'!S31*6</f>
        <v>10560</v>
      </c>
      <c r="T31" s="13">
        <f>'ежедн мес1'!T31*6</f>
        <v>5280</v>
      </c>
      <c r="U31" s="12">
        <f>'ежедн мес1'!U31*6</f>
        <v>5280</v>
      </c>
      <c r="V31" s="13">
        <f>'ежедн мес1'!V31*6</f>
        <v>5280</v>
      </c>
    </row>
    <row r="32" spans="1:22" ht="19.5" customHeight="1">
      <c r="A32" s="5"/>
      <c r="C32" s="9">
        <v>18</v>
      </c>
      <c r="D32" s="13">
        <f>'ежедн мес1'!D32*6</f>
        <v>95040</v>
      </c>
      <c r="E32" s="13">
        <f>'ежедн мес1'!E32*6</f>
        <v>89760</v>
      </c>
      <c r="F32" s="13">
        <f>'ежедн мес1'!F32*6</f>
        <v>84480</v>
      </c>
      <c r="G32" s="13">
        <f>'ежедн мес1'!G32*6</f>
        <v>79200</v>
      </c>
      <c r="H32" s="13">
        <f>'ежедн мес1'!H32*6</f>
        <v>73920</v>
      </c>
      <c r="I32" s="13">
        <f>'ежедн мес1'!I32*6</f>
        <v>68640</v>
      </c>
      <c r="J32" s="13">
        <f>'ежедн мес1'!J32*6</f>
        <v>63360</v>
      </c>
      <c r="K32" s="13">
        <f>'ежедн мес1'!K32*6</f>
        <v>58080</v>
      </c>
      <c r="L32" s="13">
        <f>'ежедн мес1'!L32*6</f>
        <v>52800</v>
      </c>
      <c r="M32" s="13">
        <f>'ежедн мес1'!M32*6</f>
        <v>47520</v>
      </c>
      <c r="N32" s="13">
        <f>'ежедн мес1'!N32*6</f>
        <v>42240</v>
      </c>
      <c r="O32" s="13">
        <f>'ежедн мес1'!O32*6</f>
        <v>36960</v>
      </c>
      <c r="P32" s="13">
        <f>'ежедн мес1'!P32*6</f>
        <v>31680</v>
      </c>
      <c r="Q32" s="13">
        <f>'ежедн мес1'!Q32*6</f>
        <v>26400</v>
      </c>
      <c r="R32" s="13">
        <f>'ежедн мес1'!R32*6</f>
        <v>21120</v>
      </c>
      <c r="S32" s="13">
        <f>'ежедн мес1'!S32*6</f>
        <v>15840</v>
      </c>
      <c r="T32" s="13">
        <f>'ежедн мес1'!T32*6</f>
        <v>10560</v>
      </c>
      <c r="U32" s="13">
        <f>'ежедн мес1'!U32*6</f>
        <v>5280</v>
      </c>
      <c r="V32" s="12">
        <f>'ежедн мес1'!V32*6</f>
        <v>5280</v>
      </c>
    </row>
    <row r="34" spans="17:20">
      <c r="S34" t="s">
        <v>9</v>
      </c>
    </row>
    <row r="35" spans="17:20" ht="18" customHeight="1">
      <c r="S35" t="s">
        <v>10</v>
      </c>
    </row>
    <row r="36" spans="17:20" ht="16.5" customHeight="1">
      <c r="S36" t="s">
        <v>2</v>
      </c>
    </row>
    <row r="37" spans="17:20" ht="18.75" customHeight="1">
      <c r="S37" t="s">
        <v>11</v>
      </c>
    </row>
    <row r="38" spans="17:20" ht="18.75" customHeight="1">
      <c r="Q38" s="1"/>
      <c r="R38" s="1"/>
      <c r="S38" s="1"/>
      <c r="T38" s="1"/>
    </row>
    <row r="39" spans="17:20">
      <c r="S39" t="s">
        <v>12</v>
      </c>
    </row>
    <row r="40" spans="17:20">
      <c r="S40" t="s">
        <v>2</v>
      </c>
    </row>
    <row r="41" spans="17:20">
      <c r="S41" t="s">
        <v>13</v>
      </c>
    </row>
  </sheetData>
  <mergeCells count="7">
    <mergeCell ref="Q6:R6"/>
    <mergeCell ref="T6:U6"/>
    <mergeCell ref="F8:P8"/>
    <mergeCell ref="F10:P10"/>
    <mergeCell ref="J11:L11"/>
    <mergeCell ref="Q38:R38"/>
    <mergeCell ref="S38:T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G4" zoomScale="110" zoomScaleSheetLayoutView="110" workbookViewId="0">
      <selection activeCell="F10" sqref="F10:P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3.140625" customWidth="1"/>
    <col min="5" max="12" width="13.5703125" bestFit="1" customWidth="1"/>
    <col min="13" max="13" width="12.42578125" bestFit="1" customWidth="1"/>
    <col min="14" max="15" width="13.5703125" bestFit="1" customWidth="1"/>
    <col min="16" max="20" width="13.42578125" customWidth="1"/>
    <col min="21" max="21" width="13.7109375" customWidth="1"/>
    <col min="22" max="22" width="13.5703125" customWidth="1"/>
  </cols>
  <sheetData>
    <row r="2" spans="1:22">
      <c r="T2" t="s">
        <v>0</v>
      </c>
    </row>
    <row r="3" spans="1:22">
      <c r="T3" t="s">
        <v>1</v>
      </c>
    </row>
    <row r="4" spans="1:22">
      <c r="T4" t="s">
        <v>2</v>
      </c>
    </row>
    <row r="5" spans="1:22">
      <c r="T5" t="s">
        <v>3</v>
      </c>
      <c r="V5" t="s">
        <v>4</v>
      </c>
    </row>
    <row r="6" spans="1:22">
      <c r="Q6" s="1"/>
      <c r="R6" s="1"/>
      <c r="T6" s="1"/>
      <c r="U6" s="1"/>
    </row>
    <row r="8" spans="1:22">
      <c r="F8" s="2" t="s">
        <v>36</v>
      </c>
      <c r="G8" s="2"/>
      <c r="H8" s="2"/>
      <c r="I8" s="2"/>
      <c r="J8" s="2"/>
      <c r="K8" s="2"/>
      <c r="L8" s="2"/>
      <c r="M8" s="2"/>
      <c r="N8" s="2"/>
      <c r="O8" s="2"/>
      <c r="P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'ежедн мес1'!D14*12</f>
        <v>10560</v>
      </c>
      <c r="E14" s="13">
        <f>'ежедн мес1'!E14*12</f>
        <v>10560</v>
      </c>
      <c r="F14" s="13">
        <f>'ежедн мес1'!F14*12</f>
        <v>21120</v>
      </c>
      <c r="G14" s="13">
        <f>'ежедн мес1'!G14*12</f>
        <v>31680</v>
      </c>
      <c r="H14" s="13">
        <f>'ежедн мес1'!H14*12</f>
        <v>42240</v>
      </c>
      <c r="I14" s="13">
        <f>'ежедн мес1'!I14*12</f>
        <v>52800</v>
      </c>
      <c r="J14" s="13">
        <f>'ежедн мес1'!J14*12</f>
        <v>63360</v>
      </c>
      <c r="K14" s="13">
        <f>'ежедн мес1'!K14*12</f>
        <v>73920</v>
      </c>
      <c r="L14" s="13">
        <f>'ежедн мес1'!L14*12</f>
        <v>84480</v>
      </c>
      <c r="M14" s="13">
        <f>'ежедн мес1'!M14*12</f>
        <v>95040</v>
      </c>
      <c r="N14" s="13">
        <f>'ежедн мес1'!N14*12</f>
        <v>105600</v>
      </c>
      <c r="O14" s="13">
        <f>'ежедн мес1'!O14*12</f>
        <v>116160</v>
      </c>
      <c r="P14" s="13">
        <f>'ежедн мес1'!P14*12</f>
        <v>126720</v>
      </c>
      <c r="Q14" s="13">
        <f>'ежедн мес1'!Q14*12</f>
        <v>137280</v>
      </c>
      <c r="R14" s="13">
        <f>'ежедн мес1'!R14*12</f>
        <v>147840</v>
      </c>
      <c r="S14" s="13">
        <f>'ежедн мес1'!S14*12</f>
        <v>158400</v>
      </c>
      <c r="T14" s="13">
        <f>'ежедн мес1'!T14*12</f>
        <v>168960</v>
      </c>
      <c r="U14" s="13">
        <f>'ежедн мес1'!U14*12</f>
        <v>179520</v>
      </c>
      <c r="V14" s="13">
        <f>'ежедн мес1'!V14*12</f>
        <v>190080</v>
      </c>
    </row>
    <row r="15" spans="1:22" ht="19.5" customHeight="1">
      <c r="A15" s="5"/>
      <c r="C15" s="9">
        <v>1</v>
      </c>
      <c r="D15" s="13">
        <f>'ежедн мес1'!D15*12</f>
        <v>10560</v>
      </c>
      <c r="E15" s="12">
        <f>'ежедн мес1'!E15*12</f>
        <v>10560</v>
      </c>
      <c r="F15" s="13">
        <f>'ежедн мес1'!F15*12</f>
        <v>10560</v>
      </c>
      <c r="G15" s="13">
        <f>'ежедн мес1'!G15*12</f>
        <v>21120</v>
      </c>
      <c r="H15" s="13">
        <f>'ежедн мес1'!H15*12</f>
        <v>31680</v>
      </c>
      <c r="I15" s="13">
        <f>'ежедн мес1'!I15*12</f>
        <v>42240</v>
      </c>
      <c r="J15" s="13">
        <f>'ежедн мес1'!J15*12</f>
        <v>52800</v>
      </c>
      <c r="K15" s="13">
        <f>'ежедн мес1'!K15*12</f>
        <v>63360</v>
      </c>
      <c r="L15" s="13">
        <f>'ежедн мес1'!L15*12</f>
        <v>73920</v>
      </c>
      <c r="M15" s="13">
        <f>'ежедн мес1'!M15*12</f>
        <v>84480</v>
      </c>
      <c r="N15" s="13">
        <f>'ежедн мес1'!N15*12</f>
        <v>95040</v>
      </c>
      <c r="O15" s="13">
        <f>'ежедн мес1'!O15*12</f>
        <v>105600</v>
      </c>
      <c r="P15" s="13">
        <f>'ежедн мес1'!P15*12</f>
        <v>116160</v>
      </c>
      <c r="Q15" s="13">
        <f>'ежедн мес1'!Q15*12</f>
        <v>126720</v>
      </c>
      <c r="R15" s="13">
        <f>'ежедн мес1'!R15*12</f>
        <v>137280</v>
      </c>
      <c r="S15" s="13">
        <f>'ежедн мес1'!S15*12</f>
        <v>147840</v>
      </c>
      <c r="T15" s="13">
        <f>'ежедн мес1'!T15*12</f>
        <v>158400</v>
      </c>
      <c r="U15" s="13">
        <f>'ежедн мес1'!U15*12</f>
        <v>168960</v>
      </c>
      <c r="V15" s="13">
        <f>'ежедн мес1'!V15*12</f>
        <v>179520</v>
      </c>
    </row>
    <row r="16" spans="1:22" ht="19.5" customHeight="1">
      <c r="A16" s="5"/>
      <c r="C16" s="9">
        <v>2</v>
      </c>
      <c r="D16" s="13">
        <f>'ежедн мес1'!D16*12</f>
        <v>21120</v>
      </c>
      <c r="E16" s="13">
        <f>'ежедн мес1'!E16*12</f>
        <v>10560</v>
      </c>
      <c r="F16" s="12">
        <f>'ежедн мес1'!F16*12</f>
        <v>10560</v>
      </c>
      <c r="G16" s="13">
        <f>'ежедн мес1'!G16*12</f>
        <v>10560</v>
      </c>
      <c r="H16" s="13">
        <f>'ежедн мес1'!H16*12</f>
        <v>21120</v>
      </c>
      <c r="I16" s="13">
        <f>'ежедн мес1'!I16*12</f>
        <v>31680</v>
      </c>
      <c r="J16" s="13">
        <f>'ежедн мес1'!J16*12</f>
        <v>42240</v>
      </c>
      <c r="K16" s="13">
        <f>'ежедн мес1'!K16*12</f>
        <v>52800</v>
      </c>
      <c r="L16" s="13">
        <f>'ежедн мес1'!L16*12</f>
        <v>63360</v>
      </c>
      <c r="M16" s="13">
        <f>'ежедн мес1'!M16*12</f>
        <v>73920</v>
      </c>
      <c r="N16" s="13">
        <f>'ежедн мес1'!N16*12</f>
        <v>84480</v>
      </c>
      <c r="O16" s="13">
        <f>'ежедн мес1'!O16*12</f>
        <v>95040</v>
      </c>
      <c r="P16" s="13">
        <f>'ежедн мес1'!P16*12</f>
        <v>105600</v>
      </c>
      <c r="Q16" s="13">
        <f>'ежедн мес1'!Q16*12</f>
        <v>116160</v>
      </c>
      <c r="R16" s="13">
        <f>'ежедн мес1'!R16*12</f>
        <v>126720</v>
      </c>
      <c r="S16" s="13">
        <f>'ежедн мес1'!S16*12</f>
        <v>137280</v>
      </c>
      <c r="T16" s="13">
        <f>'ежедн мес1'!T16*12</f>
        <v>147840</v>
      </c>
      <c r="U16" s="13">
        <f>'ежедн мес1'!U16*12</f>
        <v>158400</v>
      </c>
      <c r="V16" s="13">
        <f>'ежедн мес1'!V16*12</f>
        <v>168960</v>
      </c>
    </row>
    <row r="17" spans="1:22" ht="19.5" customHeight="1">
      <c r="A17" s="5"/>
      <c r="C17" s="9">
        <v>3</v>
      </c>
      <c r="D17" s="13">
        <f>'ежедн мес1'!D17*12</f>
        <v>31680</v>
      </c>
      <c r="E17" s="13">
        <f>'ежедн мес1'!E17*12</f>
        <v>21120</v>
      </c>
      <c r="F17" s="13">
        <f>'ежедн мес1'!F17*12</f>
        <v>10560</v>
      </c>
      <c r="G17" s="12">
        <f>'ежедн мес1'!G17*12</f>
        <v>10560</v>
      </c>
      <c r="H17" s="13">
        <f>'ежедн мес1'!H17*12</f>
        <v>10560</v>
      </c>
      <c r="I17" s="13">
        <f>'ежедн мес1'!I17*12</f>
        <v>21120</v>
      </c>
      <c r="J17" s="13">
        <f>'ежедн мес1'!J17*12</f>
        <v>31680</v>
      </c>
      <c r="K17" s="13">
        <f>'ежедн мес1'!K17*12</f>
        <v>42240</v>
      </c>
      <c r="L17" s="13">
        <f>'ежедн мес1'!L17*12</f>
        <v>52800</v>
      </c>
      <c r="M17" s="13">
        <f>'ежедн мес1'!M17*12</f>
        <v>63360</v>
      </c>
      <c r="N17" s="13">
        <f>'ежедн мес1'!N17*12</f>
        <v>73920</v>
      </c>
      <c r="O17" s="13">
        <f>'ежедн мес1'!O17*12</f>
        <v>84480</v>
      </c>
      <c r="P17" s="13">
        <f>'ежедн мес1'!P17*12</f>
        <v>95040</v>
      </c>
      <c r="Q17" s="13">
        <f>'ежедн мес1'!Q17*12</f>
        <v>105600</v>
      </c>
      <c r="R17" s="13">
        <f>'ежедн мес1'!R17*12</f>
        <v>116160</v>
      </c>
      <c r="S17" s="13">
        <f>'ежедн мес1'!S17*12</f>
        <v>126720</v>
      </c>
      <c r="T17" s="13">
        <f>'ежедн мес1'!T17*12</f>
        <v>137280</v>
      </c>
      <c r="U17" s="13">
        <f>'ежедн мес1'!U17*12</f>
        <v>147840</v>
      </c>
      <c r="V17" s="13">
        <f>'ежедн мес1'!V17*12</f>
        <v>158400</v>
      </c>
    </row>
    <row r="18" spans="1:22" ht="19.5" customHeight="1">
      <c r="A18" s="5"/>
      <c r="C18" s="9">
        <v>4</v>
      </c>
      <c r="D18" s="13">
        <f>'ежедн мес1'!D18*12</f>
        <v>42240</v>
      </c>
      <c r="E18" s="13">
        <f>'ежедн мес1'!E18*12</f>
        <v>31680</v>
      </c>
      <c r="F18" s="13">
        <f>'ежедн мес1'!F18*12</f>
        <v>21120</v>
      </c>
      <c r="G18" s="13">
        <f>'ежедн мес1'!G18*12</f>
        <v>10560</v>
      </c>
      <c r="H18" s="12">
        <f>'ежедн мес1'!H18*12</f>
        <v>10560</v>
      </c>
      <c r="I18" s="13">
        <f>'ежедн мес1'!I18*12</f>
        <v>10560</v>
      </c>
      <c r="J18" s="13">
        <f>'ежедн мес1'!J18*12</f>
        <v>21120</v>
      </c>
      <c r="K18" s="13">
        <f>'ежедн мес1'!K18*12</f>
        <v>31680</v>
      </c>
      <c r="L18" s="13">
        <f>'ежедн мес1'!L18*12</f>
        <v>42240</v>
      </c>
      <c r="M18" s="13">
        <f>'ежедн мес1'!M18*12</f>
        <v>52800</v>
      </c>
      <c r="N18" s="13">
        <f>'ежедн мес1'!N18*12</f>
        <v>63360</v>
      </c>
      <c r="O18" s="13">
        <f>'ежедн мес1'!O18*12</f>
        <v>73920</v>
      </c>
      <c r="P18" s="13">
        <f>'ежедн мес1'!P18*12</f>
        <v>84480</v>
      </c>
      <c r="Q18" s="13">
        <f>'ежедн мес1'!Q18*12</f>
        <v>95040</v>
      </c>
      <c r="R18" s="13">
        <f>'ежедн мес1'!R18*12</f>
        <v>105600</v>
      </c>
      <c r="S18" s="13">
        <f>'ежедн мес1'!S18*12</f>
        <v>116160</v>
      </c>
      <c r="T18" s="13">
        <f>'ежедн мес1'!T18*12</f>
        <v>126720</v>
      </c>
      <c r="U18" s="13">
        <f>'ежедн мес1'!U18*12</f>
        <v>137280</v>
      </c>
      <c r="V18" s="13">
        <f>'ежедн мес1'!V18*12</f>
        <v>147840</v>
      </c>
    </row>
    <row r="19" spans="1:22" ht="19.5" customHeight="1">
      <c r="A19" s="5"/>
      <c r="C19" s="9">
        <v>5</v>
      </c>
      <c r="D19" s="13">
        <f>'ежедн мес1'!D19*12</f>
        <v>52800</v>
      </c>
      <c r="E19" s="13">
        <f>'ежедн мес1'!E19*12</f>
        <v>42240</v>
      </c>
      <c r="F19" s="13">
        <f>'ежедн мес1'!F19*12</f>
        <v>31680</v>
      </c>
      <c r="G19" s="13">
        <f>'ежедн мес1'!G19*12</f>
        <v>21120</v>
      </c>
      <c r="H19" s="13">
        <f>'ежедн мес1'!H19*12</f>
        <v>10560</v>
      </c>
      <c r="I19" s="12">
        <f>'ежедн мес1'!I19*12</f>
        <v>10560</v>
      </c>
      <c r="J19" s="13">
        <f>'ежедн мес1'!J19*12</f>
        <v>10560</v>
      </c>
      <c r="K19" s="13">
        <f>'ежедн мес1'!K19*12</f>
        <v>21120</v>
      </c>
      <c r="L19" s="13">
        <f>'ежедн мес1'!L19*12</f>
        <v>31680</v>
      </c>
      <c r="M19" s="13">
        <f>'ежедн мес1'!M19*12</f>
        <v>42240</v>
      </c>
      <c r="N19" s="13">
        <f>'ежедн мес1'!N19*12</f>
        <v>52800</v>
      </c>
      <c r="O19" s="13">
        <f>'ежедн мес1'!O19*12</f>
        <v>63360</v>
      </c>
      <c r="P19" s="13">
        <f>'ежедн мес1'!P19*12</f>
        <v>73920</v>
      </c>
      <c r="Q19" s="13">
        <f>'ежедн мес1'!Q19*12</f>
        <v>84480</v>
      </c>
      <c r="R19" s="13">
        <f>'ежедн мес1'!R19*12</f>
        <v>95040</v>
      </c>
      <c r="S19" s="13">
        <f>'ежедн мес1'!S19*12</f>
        <v>105600</v>
      </c>
      <c r="T19" s="13">
        <f>'ежедн мес1'!T19*12</f>
        <v>116160</v>
      </c>
      <c r="U19" s="13">
        <f>'ежедн мес1'!U19*12</f>
        <v>126720</v>
      </c>
      <c r="V19" s="13">
        <f>'ежедн мес1'!V19*12</f>
        <v>137280</v>
      </c>
    </row>
    <row r="20" spans="1:22" ht="19.5" customHeight="1">
      <c r="A20" s="5"/>
      <c r="C20" s="9">
        <v>6</v>
      </c>
      <c r="D20" s="13">
        <f>'ежедн мес1'!D20*12</f>
        <v>63360</v>
      </c>
      <c r="E20" s="13">
        <f>'ежедн мес1'!E20*12</f>
        <v>52800</v>
      </c>
      <c r="F20" s="13">
        <f>'ежедн мес1'!F20*12</f>
        <v>42240</v>
      </c>
      <c r="G20" s="13">
        <f>'ежедн мес1'!G20*12</f>
        <v>31680</v>
      </c>
      <c r="H20" s="13">
        <f>'ежедн мес1'!H20*12</f>
        <v>21120</v>
      </c>
      <c r="I20" s="13">
        <f>'ежедн мес1'!I20*12</f>
        <v>10560</v>
      </c>
      <c r="J20" s="12">
        <f>'ежедн мес1'!J20*12</f>
        <v>10560</v>
      </c>
      <c r="K20" s="13">
        <f>'ежедн мес1'!K20*12</f>
        <v>10560</v>
      </c>
      <c r="L20" s="13">
        <f>'ежедн мес1'!L20*12</f>
        <v>21120</v>
      </c>
      <c r="M20" s="13">
        <f>'ежедн мес1'!M20*12</f>
        <v>31680</v>
      </c>
      <c r="N20" s="13">
        <f>'ежедн мес1'!N20*12</f>
        <v>42240</v>
      </c>
      <c r="O20" s="13">
        <f>'ежедн мес1'!O20*12</f>
        <v>52800</v>
      </c>
      <c r="P20" s="13">
        <f>'ежедн мес1'!P20*12</f>
        <v>63360</v>
      </c>
      <c r="Q20" s="13">
        <f>'ежедн мес1'!Q20*12</f>
        <v>73920</v>
      </c>
      <c r="R20" s="13">
        <f>'ежедн мес1'!R20*12</f>
        <v>84480</v>
      </c>
      <c r="S20" s="13">
        <f>'ежедн мес1'!S20*12</f>
        <v>95040</v>
      </c>
      <c r="T20" s="13">
        <f>'ежедн мес1'!T20*12</f>
        <v>105600</v>
      </c>
      <c r="U20" s="13">
        <f>'ежедн мес1'!U20*12</f>
        <v>116160</v>
      </c>
      <c r="V20" s="13">
        <f>'ежедн мес1'!V20*12</f>
        <v>126720</v>
      </c>
    </row>
    <row r="21" spans="1:22" ht="19.5" customHeight="1">
      <c r="A21" s="5"/>
      <c r="C21" s="9">
        <v>7</v>
      </c>
      <c r="D21" s="13">
        <f>'ежедн мес1'!D21*12</f>
        <v>73920</v>
      </c>
      <c r="E21" s="13">
        <f>'ежедн мес1'!E21*12</f>
        <v>63360</v>
      </c>
      <c r="F21" s="13">
        <f>'ежедн мес1'!F21*12</f>
        <v>52800</v>
      </c>
      <c r="G21" s="13">
        <f>'ежедн мес1'!G21*12</f>
        <v>42240</v>
      </c>
      <c r="H21" s="13">
        <f>'ежедн мес1'!H21*12</f>
        <v>31680</v>
      </c>
      <c r="I21" s="13">
        <f>'ежедн мес1'!I21*12</f>
        <v>21120</v>
      </c>
      <c r="J21" s="13">
        <f>'ежедн мес1'!J21*12</f>
        <v>10560</v>
      </c>
      <c r="K21" s="12">
        <f>'ежедн мес1'!K21*12</f>
        <v>10560</v>
      </c>
      <c r="L21" s="13">
        <f>'ежедн мес1'!L21*12</f>
        <v>10560</v>
      </c>
      <c r="M21" s="13">
        <f>'ежедн мес1'!M21*12</f>
        <v>21120</v>
      </c>
      <c r="N21" s="13">
        <f>'ежедн мес1'!N21*12</f>
        <v>31680</v>
      </c>
      <c r="O21" s="13">
        <f>'ежедн мес1'!O21*12</f>
        <v>42240</v>
      </c>
      <c r="P21" s="13">
        <f>'ежедн мес1'!P21*12</f>
        <v>52800</v>
      </c>
      <c r="Q21" s="13">
        <f>'ежедн мес1'!Q21*12</f>
        <v>63360</v>
      </c>
      <c r="R21" s="13">
        <f>'ежедн мес1'!R21*12</f>
        <v>73920</v>
      </c>
      <c r="S21" s="13">
        <f>'ежедн мес1'!S21*12</f>
        <v>84480</v>
      </c>
      <c r="T21" s="13">
        <f>'ежедн мес1'!T21*12</f>
        <v>95040</v>
      </c>
      <c r="U21" s="13">
        <f>'ежедн мес1'!U21*12</f>
        <v>105600</v>
      </c>
      <c r="V21" s="13">
        <f>'ежедн мес1'!V21*12</f>
        <v>116160</v>
      </c>
    </row>
    <row r="22" spans="1:22" ht="19.5" customHeight="1">
      <c r="A22" s="5"/>
      <c r="C22" s="9">
        <v>8</v>
      </c>
      <c r="D22" s="13">
        <f>'ежедн мес1'!D22*12</f>
        <v>84480</v>
      </c>
      <c r="E22" s="13">
        <f>'ежедн мес1'!E22*12</f>
        <v>73920</v>
      </c>
      <c r="F22" s="13">
        <f>'ежедн мес1'!F22*12</f>
        <v>63360</v>
      </c>
      <c r="G22" s="13">
        <f>'ежедн мес1'!G22*12</f>
        <v>52800</v>
      </c>
      <c r="H22" s="13">
        <f>'ежедн мес1'!H22*12</f>
        <v>42240</v>
      </c>
      <c r="I22" s="13">
        <f>'ежедн мес1'!I22*12</f>
        <v>31680</v>
      </c>
      <c r="J22" s="13">
        <f>'ежедн мес1'!J22*12</f>
        <v>21120</v>
      </c>
      <c r="K22" s="13">
        <f>'ежедн мес1'!K22*12</f>
        <v>10560</v>
      </c>
      <c r="L22" s="12">
        <f>'ежедн мес1'!L22*12</f>
        <v>10560</v>
      </c>
      <c r="M22" s="13">
        <f>'ежедн мес1'!M22*12</f>
        <v>10560</v>
      </c>
      <c r="N22" s="13">
        <f>'ежедн мес1'!N22*12</f>
        <v>21120</v>
      </c>
      <c r="O22" s="13">
        <f>'ежедн мес1'!O22*12</f>
        <v>31680</v>
      </c>
      <c r="P22" s="13">
        <f>'ежедн мес1'!P22*12</f>
        <v>42240</v>
      </c>
      <c r="Q22" s="13">
        <f>'ежедн мес1'!Q22*12</f>
        <v>52800</v>
      </c>
      <c r="R22" s="13">
        <f>'ежедн мес1'!R22*12</f>
        <v>63360</v>
      </c>
      <c r="S22" s="13">
        <f>'ежедн мес1'!S22*12</f>
        <v>73920</v>
      </c>
      <c r="T22" s="13">
        <f>'ежедн мес1'!T22*12</f>
        <v>84480</v>
      </c>
      <c r="U22" s="13">
        <f>'ежедн мес1'!U22*12</f>
        <v>95040</v>
      </c>
      <c r="V22" s="13">
        <f>'ежедн мес1'!V22*12</f>
        <v>105600</v>
      </c>
    </row>
    <row r="23" spans="1:22" ht="19.5" customHeight="1">
      <c r="A23" s="5"/>
      <c r="C23" s="9">
        <v>9</v>
      </c>
      <c r="D23" s="13">
        <f>'ежедн мес1'!D23*12</f>
        <v>95040</v>
      </c>
      <c r="E23" s="13">
        <f>'ежедн мес1'!E23*12</f>
        <v>84480</v>
      </c>
      <c r="F23" s="13">
        <f>'ежедн мес1'!F23*12</f>
        <v>73920</v>
      </c>
      <c r="G23" s="13">
        <f>'ежедн мес1'!G23*12</f>
        <v>63360</v>
      </c>
      <c r="H23" s="13">
        <f>'ежедн мес1'!H23*12</f>
        <v>52800</v>
      </c>
      <c r="I23" s="13">
        <f>'ежедн мес1'!I23*12</f>
        <v>42240</v>
      </c>
      <c r="J23" s="13">
        <f>'ежедн мес1'!J23*12</f>
        <v>31680</v>
      </c>
      <c r="K23" s="13">
        <f>'ежедн мес1'!K23*12</f>
        <v>21120</v>
      </c>
      <c r="L23" s="13">
        <f>'ежедн мес1'!L23*12</f>
        <v>10560</v>
      </c>
      <c r="M23" s="12">
        <f>'ежедн мес1'!M23*12</f>
        <v>10560</v>
      </c>
      <c r="N23" s="13">
        <f>'ежедн мес1'!N23*12</f>
        <v>10560</v>
      </c>
      <c r="O23" s="13">
        <f>'ежедн мес1'!O23*12</f>
        <v>21120</v>
      </c>
      <c r="P23" s="13">
        <f>'ежедн мес1'!P23*12</f>
        <v>31680</v>
      </c>
      <c r="Q23" s="13">
        <f>'ежедн мес1'!Q23*12</f>
        <v>42240</v>
      </c>
      <c r="R23" s="13">
        <f>'ежедн мес1'!R23*12</f>
        <v>52800</v>
      </c>
      <c r="S23" s="13">
        <f>'ежедн мес1'!S23*12</f>
        <v>63360</v>
      </c>
      <c r="T23" s="13">
        <f>'ежедн мес1'!T23*12</f>
        <v>73920</v>
      </c>
      <c r="U23" s="13">
        <f>'ежедн мес1'!U23*12</f>
        <v>84480</v>
      </c>
      <c r="V23" s="13">
        <f>'ежедн мес1'!V23*12</f>
        <v>95040</v>
      </c>
    </row>
    <row r="24" spans="1:22" ht="19.5" customHeight="1">
      <c r="A24" s="5"/>
      <c r="C24" s="9">
        <v>10</v>
      </c>
      <c r="D24" s="13">
        <f>'ежедн мес1'!D24*12</f>
        <v>105600</v>
      </c>
      <c r="E24" s="13">
        <f>'ежедн мес1'!E24*12</f>
        <v>95040</v>
      </c>
      <c r="F24" s="13">
        <f>'ежедн мес1'!F24*12</f>
        <v>84480</v>
      </c>
      <c r="G24" s="13">
        <f>'ежедн мес1'!G24*12</f>
        <v>73920</v>
      </c>
      <c r="H24" s="13">
        <f>'ежедн мес1'!H24*12</f>
        <v>63360</v>
      </c>
      <c r="I24" s="13">
        <f>'ежедн мес1'!I24*12</f>
        <v>52800</v>
      </c>
      <c r="J24" s="13">
        <f>'ежедн мес1'!J24*12</f>
        <v>42240</v>
      </c>
      <c r="K24" s="13">
        <f>'ежедн мес1'!K24*12</f>
        <v>31680</v>
      </c>
      <c r="L24" s="13">
        <f>'ежедн мес1'!L24*12</f>
        <v>21120</v>
      </c>
      <c r="M24" s="13">
        <f>'ежедн мес1'!M24*12</f>
        <v>10560</v>
      </c>
      <c r="N24" s="12">
        <f>'ежедн мес1'!N24*12</f>
        <v>10560</v>
      </c>
      <c r="O24" s="13">
        <f>'ежедн мес1'!O24*12</f>
        <v>10560</v>
      </c>
      <c r="P24" s="13">
        <f>'ежедн мес1'!P24*12</f>
        <v>21120</v>
      </c>
      <c r="Q24" s="13">
        <f>'ежедн мес1'!Q24*12</f>
        <v>31680</v>
      </c>
      <c r="R24" s="13">
        <f>'ежедн мес1'!R24*12</f>
        <v>42240</v>
      </c>
      <c r="S24" s="13">
        <f>'ежедн мес1'!S24*12</f>
        <v>52800</v>
      </c>
      <c r="T24" s="13">
        <f>'ежедн мес1'!T24*12</f>
        <v>63360</v>
      </c>
      <c r="U24" s="13">
        <f>'ежедн мес1'!U24*12</f>
        <v>73920</v>
      </c>
      <c r="V24" s="13">
        <f>'ежедн мес1'!V24*12</f>
        <v>84480</v>
      </c>
    </row>
    <row r="25" spans="1:22" ht="19.5" customHeight="1">
      <c r="A25" s="5"/>
      <c r="C25" s="9">
        <v>11</v>
      </c>
      <c r="D25" s="13">
        <f>'ежедн мес1'!D25*12</f>
        <v>116160</v>
      </c>
      <c r="E25" s="13">
        <f>'ежедн мес1'!E25*12</f>
        <v>105600</v>
      </c>
      <c r="F25" s="13">
        <f>'ежедн мес1'!F25*12</f>
        <v>95040</v>
      </c>
      <c r="G25" s="13">
        <f>'ежедн мес1'!G25*12</f>
        <v>84480</v>
      </c>
      <c r="H25" s="13">
        <f>'ежедн мес1'!H25*12</f>
        <v>73920</v>
      </c>
      <c r="I25" s="13">
        <f>'ежедн мес1'!I25*12</f>
        <v>63360</v>
      </c>
      <c r="J25" s="13">
        <f>'ежедн мес1'!J25*12</f>
        <v>52800</v>
      </c>
      <c r="K25" s="13">
        <f>'ежедн мес1'!K25*12</f>
        <v>42240</v>
      </c>
      <c r="L25" s="13">
        <f>'ежедн мес1'!L25*12</f>
        <v>31680</v>
      </c>
      <c r="M25" s="13">
        <f>'ежедн мес1'!M25*12</f>
        <v>21120</v>
      </c>
      <c r="N25" s="13">
        <f>'ежедн мес1'!N25*12</f>
        <v>10560</v>
      </c>
      <c r="O25" s="12">
        <f>'ежедн мес1'!O25*12</f>
        <v>10560</v>
      </c>
      <c r="P25" s="13">
        <f>'ежедн мес1'!P25*12</f>
        <v>10560</v>
      </c>
      <c r="Q25" s="13">
        <f>'ежедн мес1'!Q25*12</f>
        <v>21120</v>
      </c>
      <c r="R25" s="13">
        <f>'ежедн мес1'!R25*12</f>
        <v>31680</v>
      </c>
      <c r="S25" s="13">
        <f>'ежедн мес1'!S25*12</f>
        <v>42240</v>
      </c>
      <c r="T25" s="13">
        <f>'ежедн мес1'!T25*12</f>
        <v>52800</v>
      </c>
      <c r="U25" s="13">
        <f>'ежедн мес1'!U25*12</f>
        <v>63360</v>
      </c>
      <c r="V25" s="13">
        <f>'ежедн мес1'!V25*12</f>
        <v>73920</v>
      </c>
    </row>
    <row r="26" spans="1:22" ht="19.5" customHeight="1">
      <c r="A26" s="5"/>
      <c r="C26" s="9">
        <v>12</v>
      </c>
      <c r="D26" s="13">
        <f>'ежедн мес1'!D26*12</f>
        <v>126720</v>
      </c>
      <c r="E26" s="13">
        <f>'ежедн мес1'!E26*12</f>
        <v>116160</v>
      </c>
      <c r="F26" s="13">
        <f>'ежедн мес1'!F26*12</f>
        <v>105600</v>
      </c>
      <c r="G26" s="13">
        <f>'ежедн мес1'!G26*12</f>
        <v>95040</v>
      </c>
      <c r="H26" s="13">
        <f>'ежедн мес1'!H26*12</f>
        <v>84480</v>
      </c>
      <c r="I26" s="13">
        <f>'ежедн мес1'!I26*12</f>
        <v>73920</v>
      </c>
      <c r="J26" s="13">
        <f>'ежедн мес1'!J26*12</f>
        <v>63360</v>
      </c>
      <c r="K26" s="13">
        <f>'ежедн мес1'!K26*12</f>
        <v>52800</v>
      </c>
      <c r="L26" s="13">
        <f>'ежедн мес1'!L26*12</f>
        <v>42240</v>
      </c>
      <c r="M26" s="13">
        <f>'ежедн мес1'!M26*12</f>
        <v>31680</v>
      </c>
      <c r="N26" s="13">
        <f>'ежедн мес1'!N26*12</f>
        <v>21120</v>
      </c>
      <c r="O26" s="13">
        <f>'ежедн мес1'!O26*12</f>
        <v>10560</v>
      </c>
      <c r="P26" s="12">
        <f>'ежедн мес1'!P26*12</f>
        <v>10560</v>
      </c>
      <c r="Q26" s="13">
        <f>'ежедн мес1'!Q26*12</f>
        <v>10560</v>
      </c>
      <c r="R26" s="13">
        <f>'ежедн мес1'!R26*12</f>
        <v>21120</v>
      </c>
      <c r="S26" s="13">
        <f>'ежедн мес1'!S26*12</f>
        <v>31680</v>
      </c>
      <c r="T26" s="13">
        <f>'ежедн мес1'!T26*12</f>
        <v>42240</v>
      </c>
      <c r="U26" s="13">
        <f>'ежедн мес1'!U26*12</f>
        <v>52800</v>
      </c>
      <c r="V26" s="13">
        <f>'ежедн мес1'!V26*12</f>
        <v>63360</v>
      </c>
    </row>
    <row r="27" spans="1:22" ht="19.5" customHeight="1">
      <c r="A27" s="5"/>
      <c r="C27" s="9">
        <v>13</v>
      </c>
      <c r="D27" s="13">
        <f>'ежедн мес1'!D27*12</f>
        <v>137280</v>
      </c>
      <c r="E27" s="13">
        <f>'ежедн мес1'!E27*12</f>
        <v>126720</v>
      </c>
      <c r="F27" s="13">
        <f>'ежедн мес1'!F27*12</f>
        <v>116160</v>
      </c>
      <c r="G27" s="13">
        <f>'ежедн мес1'!G27*12</f>
        <v>105600</v>
      </c>
      <c r="H27" s="13">
        <f>'ежедн мес1'!H27*12</f>
        <v>95040</v>
      </c>
      <c r="I27" s="13">
        <f>'ежедн мес1'!I27*12</f>
        <v>84480</v>
      </c>
      <c r="J27" s="13">
        <f>'ежедн мес1'!J27*12</f>
        <v>73920</v>
      </c>
      <c r="K27" s="13">
        <f>'ежедн мес1'!K27*12</f>
        <v>63360</v>
      </c>
      <c r="L27" s="13">
        <f>'ежедн мес1'!L27*12</f>
        <v>52800</v>
      </c>
      <c r="M27" s="13">
        <f>'ежедн мес1'!M27*12</f>
        <v>42240</v>
      </c>
      <c r="N27" s="13">
        <f>'ежедн мес1'!N27*12</f>
        <v>31680</v>
      </c>
      <c r="O27" s="13">
        <f>'ежедн мес1'!O27*12</f>
        <v>21120</v>
      </c>
      <c r="P27" s="13">
        <f>'ежедн мес1'!P27*12</f>
        <v>10560</v>
      </c>
      <c r="Q27" s="12">
        <f>'ежедн мес1'!Q27*12</f>
        <v>10560</v>
      </c>
      <c r="R27" s="13">
        <f>'ежедн мес1'!R27*12</f>
        <v>10560</v>
      </c>
      <c r="S27" s="13">
        <f>'ежедн мес1'!S27*12</f>
        <v>21120</v>
      </c>
      <c r="T27" s="13">
        <f>'ежедн мес1'!T27*12</f>
        <v>31680</v>
      </c>
      <c r="U27" s="13">
        <f>'ежедн мес1'!U27*12</f>
        <v>42240</v>
      </c>
      <c r="V27" s="13">
        <f>'ежедн мес1'!V27*12</f>
        <v>52800</v>
      </c>
    </row>
    <row r="28" spans="1:22" ht="19.5" customHeight="1">
      <c r="A28" s="5"/>
      <c r="C28" s="9">
        <v>14</v>
      </c>
      <c r="D28" s="13">
        <f>'ежедн мес1'!D28*12</f>
        <v>147840</v>
      </c>
      <c r="E28" s="13">
        <f>'ежедн мес1'!E28*12</f>
        <v>137280</v>
      </c>
      <c r="F28" s="13">
        <f>'ежедн мес1'!F28*12</f>
        <v>126720</v>
      </c>
      <c r="G28" s="13">
        <f>'ежедн мес1'!G28*12</f>
        <v>116160</v>
      </c>
      <c r="H28" s="13">
        <f>'ежедн мес1'!H28*12</f>
        <v>105600</v>
      </c>
      <c r="I28" s="13">
        <f>'ежедн мес1'!I28*12</f>
        <v>95040</v>
      </c>
      <c r="J28" s="13">
        <f>'ежедн мес1'!J28*12</f>
        <v>84480</v>
      </c>
      <c r="K28" s="13">
        <f>'ежедн мес1'!K28*12</f>
        <v>73920</v>
      </c>
      <c r="L28" s="13">
        <f>'ежедн мес1'!L28*12</f>
        <v>63360</v>
      </c>
      <c r="M28" s="13">
        <f>'ежедн мес1'!M28*12</f>
        <v>52800</v>
      </c>
      <c r="N28" s="13">
        <f>'ежедн мес1'!N28*12</f>
        <v>42240</v>
      </c>
      <c r="O28" s="13">
        <f>'ежедн мес1'!O28*12</f>
        <v>31680</v>
      </c>
      <c r="P28" s="13">
        <f>'ежедн мес1'!P28*12</f>
        <v>21120</v>
      </c>
      <c r="Q28" s="13">
        <f>'ежедн мес1'!Q28*12</f>
        <v>10560</v>
      </c>
      <c r="R28" s="12">
        <f>'ежедн мес1'!R28*12</f>
        <v>10560</v>
      </c>
      <c r="S28" s="13">
        <f>'ежедн мес1'!S28*12</f>
        <v>10560</v>
      </c>
      <c r="T28" s="13">
        <f>'ежедн мес1'!T28*12</f>
        <v>21120</v>
      </c>
      <c r="U28" s="13">
        <f>'ежедн мес1'!U28*12</f>
        <v>31680</v>
      </c>
      <c r="V28" s="13">
        <f>'ежедн мес1'!V28*12</f>
        <v>42240</v>
      </c>
    </row>
    <row r="29" spans="1:22" ht="19.5" customHeight="1">
      <c r="A29" s="5"/>
      <c r="C29" s="9">
        <v>15</v>
      </c>
      <c r="D29" s="13">
        <f>'ежедн мес1'!D29*12</f>
        <v>158400</v>
      </c>
      <c r="E29" s="13">
        <f>'ежедн мес1'!E29*12</f>
        <v>147840</v>
      </c>
      <c r="F29" s="13">
        <f>'ежедн мес1'!F29*12</f>
        <v>137280</v>
      </c>
      <c r="G29" s="13">
        <f>'ежедн мес1'!G29*12</f>
        <v>126720</v>
      </c>
      <c r="H29" s="13">
        <f>'ежедн мес1'!H29*12</f>
        <v>116160</v>
      </c>
      <c r="I29" s="13">
        <f>'ежедн мес1'!I29*12</f>
        <v>105600</v>
      </c>
      <c r="J29" s="13">
        <f>'ежедн мес1'!J29*12</f>
        <v>95040</v>
      </c>
      <c r="K29" s="13">
        <f>'ежедн мес1'!K29*12</f>
        <v>84480</v>
      </c>
      <c r="L29" s="13">
        <f>'ежедн мес1'!L29*12</f>
        <v>73920</v>
      </c>
      <c r="M29" s="13">
        <f>'ежедн мес1'!M29*12</f>
        <v>63360</v>
      </c>
      <c r="N29" s="13">
        <f>'ежедн мес1'!N29*12</f>
        <v>52800</v>
      </c>
      <c r="O29" s="13">
        <f>'ежедн мес1'!O29*12</f>
        <v>42240</v>
      </c>
      <c r="P29" s="13">
        <f>'ежедн мес1'!P29*12</f>
        <v>31680</v>
      </c>
      <c r="Q29" s="13">
        <f>'ежедн мес1'!Q29*12</f>
        <v>21120</v>
      </c>
      <c r="R29" s="13">
        <f>'ежедн мес1'!R29*12</f>
        <v>10560</v>
      </c>
      <c r="S29" s="12">
        <f>'ежедн мес1'!S29*12</f>
        <v>10560</v>
      </c>
      <c r="T29" s="13">
        <f>'ежедн мес1'!T29*12</f>
        <v>10560</v>
      </c>
      <c r="U29" s="13">
        <f>'ежедн мес1'!U29*12</f>
        <v>21120</v>
      </c>
      <c r="V29" s="13">
        <f>'ежедн мес1'!V29*12</f>
        <v>31680</v>
      </c>
    </row>
    <row r="30" spans="1:22" ht="19.5" customHeight="1">
      <c r="A30" s="5"/>
      <c r="C30" s="9">
        <v>16</v>
      </c>
      <c r="D30" s="13">
        <f>'ежедн мес1'!D30*12</f>
        <v>168960</v>
      </c>
      <c r="E30" s="13">
        <f>'ежедн мес1'!E30*12</f>
        <v>158400</v>
      </c>
      <c r="F30" s="13">
        <f>'ежедн мес1'!F30*12</f>
        <v>147840</v>
      </c>
      <c r="G30" s="13">
        <f>'ежедн мес1'!G30*12</f>
        <v>137280</v>
      </c>
      <c r="H30" s="13">
        <f>'ежедн мес1'!H30*12</f>
        <v>126720</v>
      </c>
      <c r="I30" s="13">
        <f>'ежедн мес1'!I30*12</f>
        <v>116160</v>
      </c>
      <c r="J30" s="13">
        <f>'ежедн мес1'!J30*12</f>
        <v>105600</v>
      </c>
      <c r="K30" s="13">
        <f>'ежедн мес1'!K30*12</f>
        <v>95040</v>
      </c>
      <c r="L30" s="13">
        <f>'ежедн мес1'!L30*12</f>
        <v>84480</v>
      </c>
      <c r="M30" s="13">
        <f>'ежедн мес1'!M30*12</f>
        <v>73920</v>
      </c>
      <c r="N30" s="13">
        <f>'ежедн мес1'!N30*12</f>
        <v>63360</v>
      </c>
      <c r="O30" s="13">
        <f>'ежедн мес1'!O30*12</f>
        <v>52800</v>
      </c>
      <c r="P30" s="13">
        <f>'ежедн мес1'!P30*12</f>
        <v>42240</v>
      </c>
      <c r="Q30" s="13">
        <f>'ежедн мес1'!Q30*12</f>
        <v>31680</v>
      </c>
      <c r="R30" s="13">
        <f>'ежедн мес1'!R30*12</f>
        <v>21120</v>
      </c>
      <c r="S30" s="13">
        <f>'ежедн мес1'!S30*12</f>
        <v>10560</v>
      </c>
      <c r="T30" s="12">
        <f>'ежедн мес1'!T30*12</f>
        <v>10560</v>
      </c>
      <c r="U30" s="13">
        <f>'ежедн мес1'!U30*12</f>
        <v>10560</v>
      </c>
      <c r="V30" s="13">
        <f>'ежедн мес1'!V30*12</f>
        <v>21120</v>
      </c>
    </row>
    <row r="31" spans="1:22" ht="19.5" customHeight="1">
      <c r="A31" s="5"/>
      <c r="C31" s="9">
        <v>17</v>
      </c>
      <c r="D31" s="13">
        <f>'ежедн мес1'!D31*12</f>
        <v>179520</v>
      </c>
      <c r="E31" s="13">
        <f>'ежедн мес1'!E31*12</f>
        <v>168960</v>
      </c>
      <c r="F31" s="13">
        <f>'ежедн мес1'!F31*12</f>
        <v>158400</v>
      </c>
      <c r="G31" s="13">
        <f>'ежедн мес1'!G31*12</f>
        <v>147840</v>
      </c>
      <c r="H31" s="13">
        <f>'ежедн мес1'!H31*12</f>
        <v>137280</v>
      </c>
      <c r="I31" s="13">
        <f>'ежедн мес1'!I31*12</f>
        <v>126720</v>
      </c>
      <c r="J31" s="13">
        <f>'ежедн мес1'!J31*12</f>
        <v>116160</v>
      </c>
      <c r="K31" s="13">
        <f>'ежедн мес1'!K31*12</f>
        <v>105600</v>
      </c>
      <c r="L31" s="13">
        <f>'ежедн мес1'!L31*12</f>
        <v>95040</v>
      </c>
      <c r="M31" s="13">
        <f>'ежедн мес1'!M31*12</f>
        <v>84480</v>
      </c>
      <c r="N31" s="13">
        <f>'ежедн мес1'!N31*12</f>
        <v>73920</v>
      </c>
      <c r="O31" s="13">
        <f>'ежедн мес1'!O31*12</f>
        <v>63360</v>
      </c>
      <c r="P31" s="13">
        <f>'ежедн мес1'!P31*12</f>
        <v>52800</v>
      </c>
      <c r="Q31" s="13">
        <f>'ежедн мес1'!Q31*12</f>
        <v>42240</v>
      </c>
      <c r="R31" s="13">
        <f>'ежедн мес1'!R31*12</f>
        <v>31680</v>
      </c>
      <c r="S31" s="13">
        <f>'ежедн мес1'!S31*12</f>
        <v>21120</v>
      </c>
      <c r="T31" s="13">
        <f>'ежедн мес1'!T31*12</f>
        <v>10560</v>
      </c>
      <c r="U31" s="12">
        <f>'ежедн мес1'!U31*12</f>
        <v>10560</v>
      </c>
      <c r="V31" s="13">
        <f>'ежедн мес1'!V31*12</f>
        <v>10560</v>
      </c>
    </row>
    <row r="32" spans="1:22" ht="19.5" customHeight="1">
      <c r="A32" s="5"/>
      <c r="C32" s="9">
        <v>18</v>
      </c>
      <c r="D32" s="13">
        <f>'ежедн мес1'!D32*12</f>
        <v>190080</v>
      </c>
      <c r="E32" s="13">
        <f>'ежедн мес1'!E32*12</f>
        <v>179520</v>
      </c>
      <c r="F32" s="13">
        <f>'ежедн мес1'!F32*12</f>
        <v>168960</v>
      </c>
      <c r="G32" s="13">
        <f>'ежедн мес1'!G32*12</f>
        <v>158400</v>
      </c>
      <c r="H32" s="13">
        <f>'ежедн мес1'!H32*12</f>
        <v>147840</v>
      </c>
      <c r="I32" s="13">
        <f>'ежедн мес1'!I32*12</f>
        <v>137280</v>
      </c>
      <c r="J32" s="13">
        <f>'ежедн мес1'!J32*12</f>
        <v>126720</v>
      </c>
      <c r="K32" s="13">
        <f>'ежедн мес1'!K32*12</f>
        <v>116160</v>
      </c>
      <c r="L32" s="13">
        <f>'ежедн мес1'!L32*12</f>
        <v>105600</v>
      </c>
      <c r="M32" s="13">
        <f>'ежедн мес1'!M32*12</f>
        <v>95040</v>
      </c>
      <c r="N32" s="13">
        <f>'ежедн мес1'!N32*12</f>
        <v>84480</v>
      </c>
      <c r="O32" s="13">
        <f>'ежедн мес1'!O32*12</f>
        <v>73920</v>
      </c>
      <c r="P32" s="13">
        <f>'ежедн мес1'!P32*12</f>
        <v>63360</v>
      </c>
      <c r="Q32" s="13">
        <f>'ежедн мес1'!Q32*12</f>
        <v>52800</v>
      </c>
      <c r="R32" s="13">
        <f>'ежедн мес1'!R32*12</f>
        <v>42240</v>
      </c>
      <c r="S32" s="13">
        <f>'ежедн мес1'!S32*12</f>
        <v>31680</v>
      </c>
      <c r="T32" s="13">
        <f>'ежедн мес1'!T32*12</f>
        <v>21120</v>
      </c>
      <c r="U32" s="13">
        <f>'ежедн мес1'!U32*12</f>
        <v>10560</v>
      </c>
      <c r="V32" s="12">
        <f>'ежедн мес1'!V32*12</f>
        <v>10560</v>
      </c>
    </row>
    <row r="34" spans="17:20">
      <c r="S34" t="s">
        <v>9</v>
      </c>
    </row>
    <row r="35" spans="17:20" ht="18" customHeight="1">
      <c r="S35" t="s">
        <v>10</v>
      </c>
    </row>
    <row r="36" spans="17:20" ht="16.5" customHeight="1">
      <c r="S36" t="s">
        <v>2</v>
      </c>
    </row>
    <row r="37" spans="17:20" ht="18.75" customHeight="1">
      <c r="S37" t="s">
        <v>11</v>
      </c>
    </row>
    <row r="38" spans="17:20" ht="18.75" customHeight="1">
      <c r="Q38" s="1"/>
      <c r="R38" s="1"/>
      <c r="S38" s="1"/>
      <c r="T38" s="1"/>
    </row>
    <row r="39" spans="17:20">
      <c r="S39" t="s">
        <v>12</v>
      </c>
    </row>
    <row r="40" spans="17:20">
      <c r="S40" t="s">
        <v>2</v>
      </c>
    </row>
    <row r="41" spans="17:20">
      <c r="S41" t="s">
        <v>13</v>
      </c>
    </row>
  </sheetData>
  <mergeCells count="7">
    <mergeCell ref="Q6:R6"/>
    <mergeCell ref="T6:U6"/>
    <mergeCell ref="F8:P8"/>
    <mergeCell ref="F10:P10"/>
    <mergeCell ref="J11:L11"/>
    <mergeCell ref="Q38:R38"/>
    <mergeCell ref="S38:T38"/>
  </mergeCells>
  <pageMargins left="0.16" right="0.17" top="0.52" bottom="0.48" header="0.31496062992125984" footer="0.31496062992125984"/>
  <pageSetup paperSize="9" scale="52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2.1406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37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ROUNDDOWN([1]полн!D14*42/30*5,0)</f>
        <v>123</v>
      </c>
      <c r="E14" s="13">
        <f>ROUNDDOWN([1]полн!E14*42/30*5,0)</f>
        <v>123</v>
      </c>
      <c r="F14" s="13">
        <f>ROUNDDOWN([1]полн!F14*42/30*5,0)</f>
        <v>246</v>
      </c>
      <c r="G14" s="13">
        <f>ROUNDDOWN([1]полн!G14*42/30*5,0)</f>
        <v>369</v>
      </c>
      <c r="H14" s="13">
        <f>ROUNDDOWN([1]полн!H14*42/30*5,0)</f>
        <v>492</v>
      </c>
      <c r="I14" s="13">
        <f>ROUNDDOWN([1]полн!I14*42/30*5,0)</f>
        <v>616</v>
      </c>
      <c r="J14" s="13">
        <f>ROUNDDOWN([1]полн!J14*42/30*5,0)</f>
        <v>739</v>
      </c>
      <c r="K14" s="13">
        <f>ROUNDDOWN([1]полн!K14*42/30*5,0)</f>
        <v>862</v>
      </c>
      <c r="L14" s="13">
        <f>ROUNDDOWN([1]полн!L14*42/30*5,0)</f>
        <v>985</v>
      </c>
      <c r="M14" s="13">
        <f>ROUNDDOWN([1]полн!M14*42/30*5,0)</f>
        <v>1108</v>
      </c>
      <c r="N14" s="13">
        <f>ROUNDDOWN([1]полн!N14*42/30*5,0)</f>
        <v>1232</v>
      </c>
      <c r="O14" s="13">
        <f>ROUNDDOWN([1]полн!O14*42/30*5,0)</f>
        <v>1355</v>
      </c>
      <c r="P14" s="13">
        <f>ROUNDDOWN([1]полн!P14*42/30*5,0)</f>
        <v>1478</v>
      </c>
      <c r="Q14" s="13">
        <f>ROUNDDOWN([1]полн!Q14*42/30*5,0)</f>
        <v>1601</v>
      </c>
      <c r="R14" s="13">
        <f>ROUNDDOWN([1]полн!R14*42/30*5,0)</f>
        <v>1724</v>
      </c>
      <c r="S14" s="13">
        <f>ROUNDDOWN([1]полн!S14*42/30*5,0)</f>
        <v>1848</v>
      </c>
      <c r="T14" s="13">
        <f>ROUNDDOWN([1]полн!T14*42/30*5,0)</f>
        <v>1971</v>
      </c>
      <c r="U14" s="13">
        <f>ROUNDDOWN([1]полн!U14*42/30*5,0)</f>
        <v>2094</v>
      </c>
      <c r="V14" s="13">
        <f>ROUNDDOWN([1]полн!V14*42/30*5,0)</f>
        <v>2217</v>
      </c>
    </row>
    <row r="15" spans="1:22" ht="19.5" customHeight="1">
      <c r="A15" s="5"/>
      <c r="C15" s="9">
        <v>1</v>
      </c>
      <c r="D15" s="13">
        <f>ROUNDDOWN([1]полн!D15*42/30*5,0)</f>
        <v>123</v>
      </c>
      <c r="E15" s="12">
        <f>ROUNDDOWN([1]полн!E15*42/30*5,0)</f>
        <v>123</v>
      </c>
      <c r="F15" s="13">
        <f>ROUNDDOWN([1]полн!F15*42/30*5,0)</f>
        <v>123</v>
      </c>
      <c r="G15" s="13">
        <f>ROUNDDOWN([1]полн!G15*42/30*5,0)</f>
        <v>246</v>
      </c>
      <c r="H15" s="13">
        <f>ROUNDDOWN([1]полн!H15*42/30*5,0)</f>
        <v>369</v>
      </c>
      <c r="I15" s="13">
        <f>ROUNDDOWN([1]полн!I15*42/30*5,0)</f>
        <v>492</v>
      </c>
      <c r="J15" s="13">
        <f>ROUNDDOWN([1]полн!J15*42/30*5,0)</f>
        <v>616</v>
      </c>
      <c r="K15" s="13">
        <f>ROUNDDOWN([1]полн!K15*42/30*5,0)</f>
        <v>739</v>
      </c>
      <c r="L15" s="13">
        <f>ROUNDDOWN([1]полн!L15*42/30*5,0)</f>
        <v>862</v>
      </c>
      <c r="M15" s="13">
        <f>ROUNDDOWN([1]полн!M15*42/30*5,0)</f>
        <v>985</v>
      </c>
      <c r="N15" s="13">
        <f>ROUNDDOWN([1]полн!N15*42/30*5,0)</f>
        <v>1108</v>
      </c>
      <c r="O15" s="13">
        <f>ROUNDDOWN([1]полн!O15*42/30*5,0)</f>
        <v>1232</v>
      </c>
      <c r="P15" s="13">
        <f>ROUNDDOWN([1]полн!P15*42/30*5,0)</f>
        <v>1355</v>
      </c>
      <c r="Q15" s="13">
        <f>ROUNDDOWN([1]полн!Q15*42/30*5,0)</f>
        <v>1478</v>
      </c>
      <c r="R15" s="13">
        <f>ROUNDDOWN([1]полн!R15*42/30*5,0)</f>
        <v>1601</v>
      </c>
      <c r="S15" s="13">
        <f>ROUNDDOWN([1]полн!S15*42/30*5,0)</f>
        <v>1724</v>
      </c>
      <c r="T15" s="13">
        <f>ROUNDDOWN([1]полн!T15*42/30*5,0)</f>
        <v>1848</v>
      </c>
      <c r="U15" s="13">
        <f>ROUNDDOWN([1]полн!U15*42/30*5,0)</f>
        <v>1971</v>
      </c>
      <c r="V15" s="13">
        <f>ROUNDDOWN([1]полн!V15*42/30*5,0)</f>
        <v>2094</v>
      </c>
    </row>
    <row r="16" spans="1:22" ht="19.5" customHeight="1">
      <c r="A16" s="5"/>
      <c r="C16" s="9">
        <v>2</v>
      </c>
      <c r="D16" s="13">
        <f>ROUNDDOWN([1]полн!D16*42/30*5,0)</f>
        <v>246</v>
      </c>
      <c r="E16" s="13">
        <f>ROUNDDOWN([1]полн!E16*42/30*5,0)</f>
        <v>123</v>
      </c>
      <c r="F16" s="12">
        <f>ROUNDDOWN([1]полн!F16*42/30*5,0)</f>
        <v>123</v>
      </c>
      <c r="G16" s="13">
        <f>ROUNDDOWN([1]полн!G16*42/30*5,0)</f>
        <v>123</v>
      </c>
      <c r="H16" s="13">
        <f>ROUNDDOWN([1]полн!H16*42/30*5,0)</f>
        <v>246</v>
      </c>
      <c r="I16" s="13">
        <f>ROUNDDOWN([1]полн!I16*42/30*5,0)</f>
        <v>369</v>
      </c>
      <c r="J16" s="13">
        <f>ROUNDDOWN([1]полн!J16*42/30*5,0)</f>
        <v>492</v>
      </c>
      <c r="K16" s="13">
        <f>ROUNDDOWN([1]полн!K16*42/30*5,0)</f>
        <v>616</v>
      </c>
      <c r="L16" s="13">
        <f>ROUNDDOWN([1]полн!L16*42/30*5,0)</f>
        <v>739</v>
      </c>
      <c r="M16" s="13">
        <f>ROUNDDOWN([1]полн!M16*42/30*5,0)</f>
        <v>862</v>
      </c>
      <c r="N16" s="13">
        <f>ROUNDDOWN([1]полн!N16*42/30*5,0)</f>
        <v>985</v>
      </c>
      <c r="O16" s="13">
        <f>ROUNDDOWN([1]полн!O16*42/30*5,0)</f>
        <v>1108</v>
      </c>
      <c r="P16" s="13">
        <f>ROUNDDOWN([1]полн!P16*42/30*5,0)</f>
        <v>1232</v>
      </c>
      <c r="Q16" s="13">
        <f>ROUNDDOWN([1]полн!Q16*42/30*5,0)</f>
        <v>1355</v>
      </c>
      <c r="R16" s="13">
        <f>ROUNDDOWN([1]полн!R16*42/30*5,0)</f>
        <v>1478</v>
      </c>
      <c r="S16" s="13">
        <f>ROUNDDOWN([1]полн!S16*42/30*5,0)</f>
        <v>1601</v>
      </c>
      <c r="T16" s="13">
        <f>ROUNDDOWN([1]полн!T16*42/30*5,0)</f>
        <v>1724</v>
      </c>
      <c r="U16" s="13">
        <f>ROUNDDOWN([1]полн!U16*42/30*5,0)</f>
        <v>1848</v>
      </c>
      <c r="V16" s="13">
        <f>ROUNDDOWN([1]полн!V16*42/30*5,0)</f>
        <v>1971</v>
      </c>
    </row>
    <row r="17" spans="1:22" ht="19.5" customHeight="1">
      <c r="A17" s="5"/>
      <c r="C17" s="9">
        <v>3</v>
      </c>
      <c r="D17" s="13">
        <f>ROUNDDOWN([1]полн!D17*42/30*5,0)</f>
        <v>369</v>
      </c>
      <c r="E17" s="13">
        <f>ROUNDDOWN([1]полн!E17*42/30*5,0)</f>
        <v>246</v>
      </c>
      <c r="F17" s="13">
        <f>ROUNDDOWN([1]полн!F17*42/30*5,0)</f>
        <v>123</v>
      </c>
      <c r="G17" s="12">
        <f>ROUNDDOWN([1]полн!G17*42/30*5,0)</f>
        <v>123</v>
      </c>
      <c r="H17" s="13">
        <f>ROUNDDOWN([1]полн!H17*42/30*5,0)</f>
        <v>123</v>
      </c>
      <c r="I17" s="13">
        <f>ROUNDDOWN([1]полн!I17*42/30*5,0)</f>
        <v>246</v>
      </c>
      <c r="J17" s="13">
        <f>ROUNDDOWN([1]полн!J17*42/30*5,0)</f>
        <v>369</v>
      </c>
      <c r="K17" s="13">
        <f>ROUNDDOWN([1]полн!K17*42/30*5,0)</f>
        <v>492</v>
      </c>
      <c r="L17" s="13">
        <f>ROUNDDOWN([1]полн!L17*42/30*5,0)</f>
        <v>616</v>
      </c>
      <c r="M17" s="13">
        <f>ROUNDDOWN([1]полн!M17*42/30*5,0)</f>
        <v>739</v>
      </c>
      <c r="N17" s="13">
        <f>ROUNDDOWN([1]полн!N17*42/30*5,0)</f>
        <v>862</v>
      </c>
      <c r="O17" s="13">
        <f>ROUNDDOWN([1]полн!O17*42/30*5,0)</f>
        <v>985</v>
      </c>
      <c r="P17" s="13">
        <f>ROUNDDOWN([1]полн!P17*42/30*5,0)</f>
        <v>1108</v>
      </c>
      <c r="Q17" s="13">
        <f>ROUNDDOWN([1]полн!Q17*42/30*5,0)</f>
        <v>1232</v>
      </c>
      <c r="R17" s="13">
        <f>ROUNDDOWN([1]полн!R17*42/30*5,0)</f>
        <v>1355</v>
      </c>
      <c r="S17" s="13">
        <f>ROUNDDOWN([1]полн!S17*42/30*5,0)</f>
        <v>1478</v>
      </c>
      <c r="T17" s="13">
        <f>ROUNDDOWN([1]полн!T17*42/30*5,0)</f>
        <v>1601</v>
      </c>
      <c r="U17" s="13">
        <f>ROUNDDOWN([1]полн!U17*42/30*5,0)</f>
        <v>1724</v>
      </c>
      <c r="V17" s="13">
        <f>ROUNDDOWN([1]полн!V17*42/30*5,0)</f>
        <v>1848</v>
      </c>
    </row>
    <row r="18" spans="1:22" ht="19.5" customHeight="1">
      <c r="A18" s="5"/>
      <c r="C18" s="9">
        <v>4</v>
      </c>
      <c r="D18" s="13">
        <f>ROUNDDOWN([1]полн!D18*42/30*5,0)</f>
        <v>492</v>
      </c>
      <c r="E18" s="13">
        <f>ROUNDDOWN([1]полн!E18*42/30*5,0)</f>
        <v>369</v>
      </c>
      <c r="F18" s="13">
        <f>ROUNDDOWN([1]полн!F18*42/30*5,0)</f>
        <v>246</v>
      </c>
      <c r="G18" s="13">
        <f>ROUNDDOWN([1]полн!G18*42/30*5,0)</f>
        <v>123</v>
      </c>
      <c r="H18" s="12">
        <f>ROUNDDOWN([1]полн!H18*42/30*5,0)</f>
        <v>123</v>
      </c>
      <c r="I18" s="13">
        <f>ROUNDDOWN([1]полн!I18*42/30*5,0)</f>
        <v>123</v>
      </c>
      <c r="J18" s="13">
        <f>ROUNDDOWN([1]полн!J18*42/30*5,0)</f>
        <v>246</v>
      </c>
      <c r="K18" s="13">
        <f>ROUNDDOWN([1]полн!K18*42/30*5,0)</f>
        <v>369</v>
      </c>
      <c r="L18" s="13">
        <f>ROUNDDOWN([1]полн!L18*42/30*5,0)</f>
        <v>492</v>
      </c>
      <c r="M18" s="13">
        <f>ROUNDDOWN([1]полн!M18*42/30*5,0)</f>
        <v>616</v>
      </c>
      <c r="N18" s="13">
        <f>ROUNDDOWN([1]полн!N18*42/30*5,0)</f>
        <v>739</v>
      </c>
      <c r="O18" s="13">
        <f>ROUNDDOWN([1]полн!O18*42/30*5,0)</f>
        <v>862</v>
      </c>
      <c r="P18" s="13">
        <f>ROUNDDOWN([1]полн!P18*42/30*5,0)</f>
        <v>985</v>
      </c>
      <c r="Q18" s="13">
        <f>ROUNDDOWN([1]полн!Q18*42/30*5,0)</f>
        <v>1108</v>
      </c>
      <c r="R18" s="13">
        <f>ROUNDDOWN([1]полн!R18*42/30*5,0)</f>
        <v>1232</v>
      </c>
      <c r="S18" s="13">
        <f>ROUNDDOWN([1]полн!S18*42/30*5,0)</f>
        <v>1355</v>
      </c>
      <c r="T18" s="13">
        <f>ROUNDDOWN([1]полн!T18*42/30*5,0)</f>
        <v>1478</v>
      </c>
      <c r="U18" s="13">
        <f>ROUNDDOWN([1]полн!U18*42/30*5,0)</f>
        <v>1601</v>
      </c>
      <c r="V18" s="13">
        <f>ROUNDDOWN([1]полн!V18*42/30*5,0)</f>
        <v>1724</v>
      </c>
    </row>
    <row r="19" spans="1:22" ht="19.5" customHeight="1">
      <c r="A19" s="5"/>
      <c r="C19" s="9">
        <v>5</v>
      </c>
      <c r="D19" s="13">
        <f>ROUNDDOWN([1]полн!D19*42/30*5,0)</f>
        <v>616</v>
      </c>
      <c r="E19" s="13">
        <f>ROUNDDOWN([1]полн!E19*42/30*5,0)</f>
        <v>492</v>
      </c>
      <c r="F19" s="13">
        <f>ROUNDDOWN([1]полн!F19*42/30*5,0)</f>
        <v>369</v>
      </c>
      <c r="G19" s="13">
        <f>ROUNDDOWN([1]полн!G19*42/30*5,0)</f>
        <v>246</v>
      </c>
      <c r="H19" s="13">
        <f>ROUNDDOWN([1]полн!H19*42/30*5,0)</f>
        <v>123</v>
      </c>
      <c r="I19" s="12">
        <f>ROUNDDOWN([1]полн!I19*42/30*5,0)</f>
        <v>123</v>
      </c>
      <c r="J19" s="13">
        <f>ROUNDDOWN([1]полн!J19*42/30*5,0)</f>
        <v>123</v>
      </c>
      <c r="K19" s="13">
        <f>ROUNDDOWN([1]полн!K19*42/30*5,0)</f>
        <v>246</v>
      </c>
      <c r="L19" s="13">
        <f>ROUNDDOWN([1]полн!L19*42/30*5,0)</f>
        <v>369</v>
      </c>
      <c r="M19" s="13">
        <f>ROUNDDOWN([1]полн!M19*42/30*5,0)</f>
        <v>492</v>
      </c>
      <c r="N19" s="13">
        <f>ROUNDDOWN([1]полн!N19*42/30*5,0)</f>
        <v>616</v>
      </c>
      <c r="O19" s="13">
        <f>ROUNDDOWN([1]полн!O19*42/30*5,0)</f>
        <v>739</v>
      </c>
      <c r="P19" s="13">
        <f>ROUNDDOWN([1]полн!P19*42/30*5,0)</f>
        <v>862</v>
      </c>
      <c r="Q19" s="13">
        <f>ROUNDDOWN([1]полн!Q19*42/30*5,0)</f>
        <v>985</v>
      </c>
      <c r="R19" s="13">
        <f>ROUNDDOWN([1]полн!R19*42/30*5,0)</f>
        <v>1108</v>
      </c>
      <c r="S19" s="13">
        <f>ROUNDDOWN([1]полн!S19*42/30*5,0)</f>
        <v>1232</v>
      </c>
      <c r="T19" s="13">
        <f>ROUNDDOWN([1]полн!T19*42/30*5,0)</f>
        <v>1355</v>
      </c>
      <c r="U19" s="13">
        <f>ROUNDDOWN([1]полн!U19*42/30*5,0)</f>
        <v>1478</v>
      </c>
      <c r="V19" s="13">
        <f>ROUNDDOWN([1]полн!V19*42/30*5,0)</f>
        <v>1601</v>
      </c>
    </row>
    <row r="20" spans="1:22" ht="19.5" customHeight="1">
      <c r="A20" s="5"/>
      <c r="C20" s="9">
        <v>6</v>
      </c>
      <c r="D20" s="13">
        <f>ROUNDDOWN([1]полн!D20*42/30*5,0)</f>
        <v>739</v>
      </c>
      <c r="E20" s="13">
        <f>ROUNDDOWN([1]полн!E20*42/30*5,0)</f>
        <v>616</v>
      </c>
      <c r="F20" s="13">
        <f>ROUNDDOWN([1]полн!F20*42/30*5,0)</f>
        <v>492</v>
      </c>
      <c r="G20" s="13">
        <f>ROUNDDOWN([1]полн!G20*42/30*5,0)</f>
        <v>369</v>
      </c>
      <c r="H20" s="13">
        <f>ROUNDDOWN([1]полн!H20*42/30*5,0)</f>
        <v>246</v>
      </c>
      <c r="I20" s="13">
        <f>ROUNDDOWN([1]полн!I20*42/30*5,0)</f>
        <v>123</v>
      </c>
      <c r="J20" s="12">
        <f>ROUNDDOWN([1]полн!J20*42/30*5,0)</f>
        <v>123</v>
      </c>
      <c r="K20" s="13">
        <f>ROUNDDOWN([1]полн!K20*42/30*5,0)</f>
        <v>123</v>
      </c>
      <c r="L20" s="13">
        <f>ROUNDDOWN([1]полн!L20*42/30*5,0)</f>
        <v>246</v>
      </c>
      <c r="M20" s="13">
        <f>ROUNDDOWN([1]полн!M20*42/30*5,0)</f>
        <v>369</v>
      </c>
      <c r="N20" s="13">
        <f>ROUNDDOWN([1]полн!N20*42/30*5,0)</f>
        <v>492</v>
      </c>
      <c r="O20" s="13">
        <f>ROUNDDOWN([1]полн!O20*42/30*5,0)</f>
        <v>616</v>
      </c>
      <c r="P20" s="13">
        <f>ROUNDDOWN([1]полн!P20*42/30*5,0)</f>
        <v>739</v>
      </c>
      <c r="Q20" s="13">
        <f>ROUNDDOWN([1]полн!Q20*42/30*5,0)</f>
        <v>862</v>
      </c>
      <c r="R20" s="13">
        <f>ROUNDDOWN([1]полн!R20*42/30*5,0)</f>
        <v>985</v>
      </c>
      <c r="S20" s="13">
        <f>ROUNDDOWN([1]полн!S20*42/30*5,0)</f>
        <v>1108</v>
      </c>
      <c r="T20" s="13">
        <f>ROUNDDOWN([1]полн!T20*42/30*5,0)</f>
        <v>1232</v>
      </c>
      <c r="U20" s="13">
        <f>ROUNDDOWN([1]полн!U20*42/30*5,0)</f>
        <v>1355</v>
      </c>
      <c r="V20" s="13">
        <f>ROUNDDOWN([1]полн!V20*42/30*5,0)</f>
        <v>1478</v>
      </c>
    </row>
    <row r="21" spans="1:22" ht="19.5" customHeight="1">
      <c r="A21" s="5"/>
      <c r="C21" s="9">
        <v>7</v>
      </c>
      <c r="D21" s="13">
        <f>ROUNDDOWN([1]полн!D21*42/30*5,0)</f>
        <v>862</v>
      </c>
      <c r="E21" s="13">
        <f>ROUNDDOWN([1]полн!E21*42/30*5,0)</f>
        <v>739</v>
      </c>
      <c r="F21" s="13">
        <f>ROUNDDOWN([1]полн!F21*42/30*5,0)</f>
        <v>616</v>
      </c>
      <c r="G21" s="13">
        <f>ROUNDDOWN([1]полн!G21*42/30*5,0)</f>
        <v>492</v>
      </c>
      <c r="H21" s="13">
        <f>ROUNDDOWN([1]полн!H21*42/30*5,0)</f>
        <v>369</v>
      </c>
      <c r="I21" s="13">
        <f>ROUNDDOWN([1]полн!I21*42/30*5,0)</f>
        <v>246</v>
      </c>
      <c r="J21" s="13">
        <f>ROUNDDOWN([1]полн!J21*42/30*5,0)</f>
        <v>123</v>
      </c>
      <c r="K21" s="12">
        <f>ROUNDDOWN([1]полн!K21*42/30*5,0)</f>
        <v>123</v>
      </c>
      <c r="L21" s="13">
        <f>ROUNDDOWN([1]полн!L21*42/30*5,0)</f>
        <v>123</v>
      </c>
      <c r="M21" s="13">
        <f>ROUNDDOWN([1]полн!M21*42/30*5,0)</f>
        <v>246</v>
      </c>
      <c r="N21" s="13">
        <f>ROUNDDOWN([1]полн!N21*42/30*5,0)</f>
        <v>369</v>
      </c>
      <c r="O21" s="13">
        <f>ROUNDDOWN([1]полн!O21*42/30*5,0)</f>
        <v>492</v>
      </c>
      <c r="P21" s="13">
        <f>ROUNDDOWN([1]полн!P21*42/30*5,0)</f>
        <v>616</v>
      </c>
      <c r="Q21" s="13">
        <f>ROUNDDOWN([1]полн!Q21*42/30*5,0)</f>
        <v>739</v>
      </c>
      <c r="R21" s="13">
        <f>ROUNDDOWN([1]полн!R21*42/30*5,0)</f>
        <v>862</v>
      </c>
      <c r="S21" s="13">
        <f>ROUNDDOWN([1]полн!S21*42/30*5,0)</f>
        <v>985</v>
      </c>
      <c r="T21" s="13">
        <f>ROUNDDOWN([1]полн!T21*42/30*5,0)</f>
        <v>1108</v>
      </c>
      <c r="U21" s="13">
        <f>ROUNDDOWN([1]полн!U21*42/30*5,0)</f>
        <v>1232</v>
      </c>
      <c r="V21" s="13">
        <f>ROUNDDOWN([1]полн!V21*42/30*5,0)</f>
        <v>1355</v>
      </c>
    </row>
    <row r="22" spans="1:22" ht="19.5" customHeight="1">
      <c r="A22" s="5"/>
      <c r="C22" s="9">
        <v>8</v>
      </c>
      <c r="D22" s="13">
        <f>ROUNDDOWN([1]полн!D22*42/30*5,0)</f>
        <v>985</v>
      </c>
      <c r="E22" s="13">
        <f>ROUNDDOWN([1]полн!E22*42/30*5,0)</f>
        <v>862</v>
      </c>
      <c r="F22" s="13">
        <f>ROUNDDOWN([1]полн!F22*42/30*5,0)</f>
        <v>739</v>
      </c>
      <c r="G22" s="13">
        <f>ROUNDDOWN([1]полн!G22*42/30*5,0)</f>
        <v>616</v>
      </c>
      <c r="H22" s="13">
        <f>ROUNDDOWN([1]полн!H22*42/30*5,0)</f>
        <v>492</v>
      </c>
      <c r="I22" s="13">
        <f>ROUNDDOWN([1]полн!I22*42/30*5,0)</f>
        <v>369</v>
      </c>
      <c r="J22" s="13">
        <f>ROUNDDOWN([1]полн!J22*42/30*5,0)</f>
        <v>246</v>
      </c>
      <c r="K22" s="13">
        <f>ROUNDDOWN([1]полн!K22*42/30*5,0)</f>
        <v>123</v>
      </c>
      <c r="L22" s="12">
        <f>ROUNDDOWN([1]полн!L22*42/30*5,0)</f>
        <v>123</v>
      </c>
      <c r="M22" s="13">
        <f>ROUNDDOWN([1]полн!M22*42/30*5,0)</f>
        <v>123</v>
      </c>
      <c r="N22" s="13">
        <f>ROUNDDOWN([1]полн!N22*42/30*5,0)</f>
        <v>246</v>
      </c>
      <c r="O22" s="13">
        <f>ROUNDDOWN([1]полн!O22*42/30*5,0)</f>
        <v>369</v>
      </c>
      <c r="P22" s="13">
        <f>ROUNDDOWN([1]полн!P22*42/30*5,0)</f>
        <v>492</v>
      </c>
      <c r="Q22" s="13">
        <f>ROUNDDOWN([1]полн!Q22*42/30*5,0)</f>
        <v>616</v>
      </c>
      <c r="R22" s="13">
        <f>ROUNDDOWN([1]полн!R22*42/30*5,0)</f>
        <v>739</v>
      </c>
      <c r="S22" s="13">
        <f>ROUNDDOWN([1]полн!S22*42/30*5,0)</f>
        <v>862</v>
      </c>
      <c r="T22" s="13">
        <f>ROUNDDOWN([1]полн!T22*42/30*5,0)</f>
        <v>985</v>
      </c>
      <c r="U22" s="13">
        <f>ROUNDDOWN([1]полн!U22*42/30*5,0)</f>
        <v>1108</v>
      </c>
      <c r="V22" s="13">
        <f>ROUNDDOWN([1]полн!V22*42/30*5,0)</f>
        <v>1232</v>
      </c>
    </row>
    <row r="23" spans="1:22" ht="19.5" customHeight="1">
      <c r="A23" s="5"/>
      <c r="C23" s="9">
        <v>9</v>
      </c>
      <c r="D23" s="13">
        <f>ROUNDDOWN([1]полн!D23*42/30*5,0)</f>
        <v>1108</v>
      </c>
      <c r="E23" s="13">
        <f>ROUNDDOWN([1]полн!E23*42/30*5,0)</f>
        <v>985</v>
      </c>
      <c r="F23" s="13">
        <f>ROUNDDOWN([1]полн!F23*42/30*5,0)</f>
        <v>862</v>
      </c>
      <c r="G23" s="13">
        <f>ROUNDDOWN([1]полн!G23*42/30*5,0)</f>
        <v>739</v>
      </c>
      <c r="H23" s="13">
        <f>ROUNDDOWN([1]полн!H23*42/30*5,0)</f>
        <v>616</v>
      </c>
      <c r="I23" s="13">
        <f>ROUNDDOWN([1]полн!I23*42/30*5,0)</f>
        <v>492</v>
      </c>
      <c r="J23" s="13">
        <f>ROUNDDOWN([1]полн!J23*42/30*5,0)</f>
        <v>369</v>
      </c>
      <c r="K23" s="13">
        <f>ROUNDDOWN([1]полн!K23*42/30*5,0)</f>
        <v>246</v>
      </c>
      <c r="L23" s="13">
        <f>ROUNDDOWN([1]полн!L23*42/30*5,0)</f>
        <v>123</v>
      </c>
      <c r="M23" s="12">
        <f>ROUNDDOWN([1]полн!M23*42/30*5,0)</f>
        <v>123</v>
      </c>
      <c r="N23" s="13">
        <f>ROUNDDOWN([1]полн!N23*42/30*5,0)</f>
        <v>123</v>
      </c>
      <c r="O23" s="13">
        <f>ROUNDDOWN([1]полн!O23*42/30*5,0)</f>
        <v>246</v>
      </c>
      <c r="P23" s="13">
        <f>ROUNDDOWN([1]полн!P23*42/30*5,0)</f>
        <v>369</v>
      </c>
      <c r="Q23" s="13">
        <f>ROUNDDOWN([1]полн!Q23*42/30*5,0)</f>
        <v>492</v>
      </c>
      <c r="R23" s="13">
        <f>ROUNDDOWN([1]полн!R23*42/30*5,0)</f>
        <v>616</v>
      </c>
      <c r="S23" s="13">
        <f>ROUNDDOWN([1]полн!S23*42/30*5,0)</f>
        <v>739</v>
      </c>
      <c r="T23" s="13">
        <f>ROUNDDOWN([1]полн!T23*42/30*5,0)</f>
        <v>862</v>
      </c>
      <c r="U23" s="13">
        <f>ROUNDDOWN([1]полн!U23*42/30*5,0)</f>
        <v>985</v>
      </c>
      <c r="V23" s="13">
        <f>ROUNDDOWN([1]полн!V23*42/30*5,0)</f>
        <v>1108</v>
      </c>
    </row>
    <row r="24" spans="1:22" ht="19.5" customHeight="1">
      <c r="A24" s="5"/>
      <c r="C24" s="9">
        <v>10</v>
      </c>
      <c r="D24" s="13">
        <f>ROUNDDOWN([1]полн!D24*42/30*5,0)</f>
        <v>1232</v>
      </c>
      <c r="E24" s="13">
        <f>ROUNDDOWN([1]полн!E24*42/30*5,0)</f>
        <v>1108</v>
      </c>
      <c r="F24" s="13">
        <f>ROUNDDOWN([1]полн!F24*42/30*5,0)</f>
        <v>985</v>
      </c>
      <c r="G24" s="13">
        <f>ROUNDDOWN([1]полн!G24*42/30*5,0)</f>
        <v>862</v>
      </c>
      <c r="H24" s="13">
        <f>ROUNDDOWN([1]полн!H24*42/30*5,0)</f>
        <v>739</v>
      </c>
      <c r="I24" s="13">
        <f>ROUNDDOWN([1]полн!I24*42/30*5,0)</f>
        <v>616</v>
      </c>
      <c r="J24" s="13">
        <f>ROUNDDOWN([1]полн!J24*42/30*5,0)</f>
        <v>492</v>
      </c>
      <c r="K24" s="13">
        <f>ROUNDDOWN([1]полн!K24*42/30*5,0)</f>
        <v>369</v>
      </c>
      <c r="L24" s="13">
        <f>ROUNDDOWN([1]полн!L24*42/30*5,0)</f>
        <v>246</v>
      </c>
      <c r="M24" s="13">
        <f>ROUNDDOWN([1]полн!M24*42/30*5,0)</f>
        <v>123</v>
      </c>
      <c r="N24" s="12">
        <f>ROUNDDOWN([1]полн!N24*42/30*5,0)</f>
        <v>123</v>
      </c>
      <c r="O24" s="13">
        <f>ROUNDDOWN([1]полн!O24*42/30*5,0)</f>
        <v>123</v>
      </c>
      <c r="P24" s="13">
        <f>ROUNDDOWN([1]полн!P24*42/30*5,0)</f>
        <v>246</v>
      </c>
      <c r="Q24" s="13">
        <f>ROUNDDOWN([1]полн!Q24*42/30*5,0)</f>
        <v>369</v>
      </c>
      <c r="R24" s="13">
        <f>ROUNDDOWN([1]полн!R24*42/30*5,0)</f>
        <v>492</v>
      </c>
      <c r="S24" s="13">
        <f>ROUNDDOWN([1]полн!S24*42/30*5,0)</f>
        <v>616</v>
      </c>
      <c r="T24" s="13">
        <f>ROUNDDOWN([1]полн!T24*42/30*5,0)</f>
        <v>739</v>
      </c>
      <c r="U24" s="13">
        <f>ROUNDDOWN([1]полн!U24*42/30*5,0)</f>
        <v>862</v>
      </c>
      <c r="V24" s="13">
        <f>ROUNDDOWN([1]полн!V24*42/30*5,0)</f>
        <v>985</v>
      </c>
    </row>
    <row r="25" spans="1:22" ht="19.5" customHeight="1">
      <c r="A25" s="5"/>
      <c r="C25" s="9">
        <v>11</v>
      </c>
      <c r="D25" s="13">
        <f>ROUNDDOWN([1]полн!D25*42/30*5,0)</f>
        <v>1355</v>
      </c>
      <c r="E25" s="13">
        <f>ROUNDDOWN([1]полн!E25*42/30*5,0)</f>
        <v>1232</v>
      </c>
      <c r="F25" s="13">
        <f>ROUNDDOWN([1]полн!F25*42/30*5,0)</f>
        <v>1108</v>
      </c>
      <c r="G25" s="13">
        <f>ROUNDDOWN([1]полн!G25*42/30*5,0)</f>
        <v>985</v>
      </c>
      <c r="H25" s="13">
        <f>ROUNDDOWN([1]полн!H25*42/30*5,0)</f>
        <v>862</v>
      </c>
      <c r="I25" s="13">
        <f>ROUNDDOWN([1]полн!I25*42/30*5,0)</f>
        <v>739</v>
      </c>
      <c r="J25" s="13">
        <f>ROUNDDOWN([1]полн!J25*42/30*5,0)</f>
        <v>616</v>
      </c>
      <c r="K25" s="13">
        <f>ROUNDDOWN([1]полн!K25*42/30*5,0)</f>
        <v>492</v>
      </c>
      <c r="L25" s="13">
        <f>ROUNDDOWN([1]полн!L25*42/30*5,0)</f>
        <v>369</v>
      </c>
      <c r="M25" s="13">
        <f>ROUNDDOWN([1]полн!M25*42/30*5,0)</f>
        <v>246</v>
      </c>
      <c r="N25" s="13">
        <f>ROUNDDOWN([1]полн!N25*42/30*5,0)</f>
        <v>123</v>
      </c>
      <c r="O25" s="12">
        <f>ROUNDDOWN([1]полн!O25*42/30*5,0)</f>
        <v>123</v>
      </c>
      <c r="P25" s="13">
        <f>ROUNDDOWN([1]полн!P25*42/30*5,0)</f>
        <v>123</v>
      </c>
      <c r="Q25" s="13">
        <f>ROUNDDOWN([1]полн!Q25*42/30*5,0)</f>
        <v>246</v>
      </c>
      <c r="R25" s="13">
        <f>ROUNDDOWN([1]полн!R25*42/30*5,0)</f>
        <v>369</v>
      </c>
      <c r="S25" s="13">
        <f>ROUNDDOWN([1]полн!S25*42/30*5,0)</f>
        <v>492</v>
      </c>
      <c r="T25" s="13">
        <f>ROUNDDOWN([1]полн!T25*42/30*5,0)</f>
        <v>616</v>
      </c>
      <c r="U25" s="13">
        <f>ROUNDDOWN([1]полн!U25*42/30*5,0)</f>
        <v>739</v>
      </c>
      <c r="V25" s="13">
        <f>ROUNDDOWN([1]полн!V25*42/30*5,0)</f>
        <v>862</v>
      </c>
    </row>
    <row r="26" spans="1:22" ht="19.5" customHeight="1">
      <c r="A26" s="5"/>
      <c r="C26" s="9">
        <v>12</v>
      </c>
      <c r="D26" s="13">
        <f>ROUNDDOWN([1]полн!D26*42/30*5,0)</f>
        <v>1478</v>
      </c>
      <c r="E26" s="13">
        <f>ROUNDDOWN([1]полн!E26*42/30*5,0)</f>
        <v>1355</v>
      </c>
      <c r="F26" s="13">
        <f>ROUNDDOWN([1]полн!F26*42/30*5,0)</f>
        <v>1232</v>
      </c>
      <c r="G26" s="13">
        <f>ROUNDDOWN([1]полн!G26*42/30*5,0)</f>
        <v>1108</v>
      </c>
      <c r="H26" s="13">
        <f>ROUNDDOWN([1]полн!H26*42/30*5,0)</f>
        <v>985</v>
      </c>
      <c r="I26" s="13">
        <f>ROUNDDOWN([1]полн!I26*42/30*5,0)</f>
        <v>862</v>
      </c>
      <c r="J26" s="13">
        <f>ROUNDDOWN([1]полн!J26*42/30*5,0)</f>
        <v>739</v>
      </c>
      <c r="K26" s="13">
        <f>ROUNDDOWN([1]полн!K26*42/30*5,0)</f>
        <v>616</v>
      </c>
      <c r="L26" s="13">
        <f>ROUNDDOWN([1]полн!L26*42/30*5,0)</f>
        <v>492</v>
      </c>
      <c r="M26" s="13">
        <f>ROUNDDOWN([1]полн!M26*42/30*5,0)</f>
        <v>369</v>
      </c>
      <c r="N26" s="13">
        <f>ROUNDDOWN([1]полн!N26*42/30*5,0)</f>
        <v>246</v>
      </c>
      <c r="O26" s="13">
        <f>ROUNDDOWN([1]полн!O26*42/30*5,0)</f>
        <v>123</v>
      </c>
      <c r="P26" s="12">
        <f>ROUNDDOWN([1]полн!P26*42/30*5,0)</f>
        <v>123</v>
      </c>
      <c r="Q26" s="13">
        <f>ROUNDDOWN([1]полн!Q26*42/30*5,0)</f>
        <v>123</v>
      </c>
      <c r="R26" s="13">
        <f>ROUNDDOWN([1]полн!R26*42/30*5,0)</f>
        <v>246</v>
      </c>
      <c r="S26" s="13">
        <f>ROUNDDOWN([1]полн!S26*42/30*5,0)</f>
        <v>369</v>
      </c>
      <c r="T26" s="13">
        <f>ROUNDDOWN([1]полн!T26*42/30*5,0)</f>
        <v>492</v>
      </c>
      <c r="U26" s="13">
        <f>ROUNDDOWN([1]полн!U26*42/30*5,0)</f>
        <v>616</v>
      </c>
      <c r="V26" s="13">
        <f>ROUNDDOWN([1]полн!V26*42/30*5,0)</f>
        <v>739</v>
      </c>
    </row>
    <row r="27" spans="1:22" ht="19.5" customHeight="1">
      <c r="A27" s="5"/>
      <c r="C27" s="9">
        <v>13</v>
      </c>
      <c r="D27" s="13">
        <f>ROUNDDOWN([1]полн!D27*42/30*5,0)</f>
        <v>1601</v>
      </c>
      <c r="E27" s="13">
        <f>ROUNDDOWN([1]полн!E27*42/30*5,0)</f>
        <v>1478</v>
      </c>
      <c r="F27" s="13">
        <f>ROUNDDOWN([1]полн!F27*42/30*5,0)</f>
        <v>1355</v>
      </c>
      <c r="G27" s="13">
        <f>ROUNDDOWN([1]полн!G27*42/30*5,0)</f>
        <v>1232</v>
      </c>
      <c r="H27" s="13">
        <f>ROUNDDOWN([1]полн!H27*42/30*5,0)</f>
        <v>1108</v>
      </c>
      <c r="I27" s="13">
        <f>ROUNDDOWN([1]полн!I27*42/30*5,0)</f>
        <v>985</v>
      </c>
      <c r="J27" s="13">
        <f>ROUNDDOWN([1]полн!J27*42/30*5,0)</f>
        <v>862</v>
      </c>
      <c r="K27" s="13">
        <f>ROUNDDOWN([1]полн!K27*42/30*5,0)</f>
        <v>739</v>
      </c>
      <c r="L27" s="13">
        <f>ROUNDDOWN([1]полн!L27*42/30*5,0)</f>
        <v>616</v>
      </c>
      <c r="M27" s="13">
        <f>ROUNDDOWN([1]полн!M27*42/30*5,0)</f>
        <v>492</v>
      </c>
      <c r="N27" s="13">
        <f>ROUNDDOWN([1]полн!N27*42/30*5,0)</f>
        <v>369</v>
      </c>
      <c r="O27" s="13">
        <f>ROUNDDOWN([1]полн!O27*42/30*5,0)</f>
        <v>246</v>
      </c>
      <c r="P27" s="13">
        <f>ROUNDDOWN([1]полн!P27*42/30*5,0)</f>
        <v>123</v>
      </c>
      <c r="Q27" s="12">
        <f>ROUNDDOWN([1]полн!Q27*42/30*5,0)</f>
        <v>123</v>
      </c>
      <c r="R27" s="13">
        <f>ROUNDDOWN([1]полн!R27*42/30*5,0)</f>
        <v>123</v>
      </c>
      <c r="S27" s="13">
        <f>ROUNDDOWN([1]полн!S27*42/30*5,0)</f>
        <v>246</v>
      </c>
      <c r="T27" s="13">
        <f>ROUNDDOWN([1]полн!T27*42/30*5,0)</f>
        <v>369</v>
      </c>
      <c r="U27" s="13">
        <f>ROUNDDOWN([1]полн!U27*42/30*5,0)</f>
        <v>492</v>
      </c>
      <c r="V27" s="13">
        <f>ROUNDDOWN([1]полн!V27*42/30*5,0)</f>
        <v>616</v>
      </c>
    </row>
    <row r="28" spans="1:22" ht="19.5" customHeight="1">
      <c r="A28" s="5"/>
      <c r="C28" s="9">
        <v>14</v>
      </c>
      <c r="D28" s="13">
        <f>ROUNDDOWN([1]полн!D28*42/30*5,0)</f>
        <v>1724</v>
      </c>
      <c r="E28" s="13">
        <f>ROUNDDOWN([1]полн!E28*42/30*5,0)</f>
        <v>1601</v>
      </c>
      <c r="F28" s="13">
        <f>ROUNDDOWN([1]полн!F28*42/30*5,0)</f>
        <v>1478</v>
      </c>
      <c r="G28" s="13">
        <f>ROUNDDOWN([1]полн!G28*42/30*5,0)</f>
        <v>1355</v>
      </c>
      <c r="H28" s="13">
        <f>ROUNDDOWN([1]полн!H28*42/30*5,0)</f>
        <v>1232</v>
      </c>
      <c r="I28" s="13">
        <f>ROUNDDOWN([1]полн!I28*42/30*5,0)</f>
        <v>1108</v>
      </c>
      <c r="J28" s="13">
        <f>ROUNDDOWN([1]полн!J28*42/30*5,0)</f>
        <v>985</v>
      </c>
      <c r="K28" s="13">
        <f>ROUNDDOWN([1]полн!K28*42/30*5,0)</f>
        <v>862</v>
      </c>
      <c r="L28" s="13">
        <f>ROUNDDOWN([1]полн!L28*42/30*5,0)</f>
        <v>739</v>
      </c>
      <c r="M28" s="13">
        <f>ROUNDDOWN([1]полн!M28*42/30*5,0)</f>
        <v>616</v>
      </c>
      <c r="N28" s="13">
        <f>ROUNDDOWN([1]полн!N28*42/30*5,0)</f>
        <v>492</v>
      </c>
      <c r="O28" s="13">
        <f>ROUNDDOWN([1]полн!O28*42/30*5,0)</f>
        <v>369</v>
      </c>
      <c r="P28" s="13">
        <f>ROUNDDOWN([1]полн!P28*42/30*5,0)</f>
        <v>246</v>
      </c>
      <c r="Q28" s="13">
        <f>ROUNDDOWN([1]полн!Q28*42/30*5,0)</f>
        <v>123</v>
      </c>
      <c r="R28" s="12">
        <f>ROUNDDOWN([1]полн!R28*42/30*5,0)</f>
        <v>123</v>
      </c>
      <c r="S28" s="13">
        <f>ROUNDDOWN([1]полн!S28*42/30*5,0)</f>
        <v>123</v>
      </c>
      <c r="T28" s="13">
        <f>ROUNDDOWN([1]полн!T28*42/30*5,0)</f>
        <v>246</v>
      </c>
      <c r="U28" s="13">
        <f>ROUNDDOWN([1]полн!U28*42/30*5,0)</f>
        <v>369</v>
      </c>
      <c r="V28" s="13">
        <f>ROUNDDOWN([1]полн!V28*42/30*5,0)</f>
        <v>492</v>
      </c>
    </row>
    <row r="29" spans="1:22" ht="19.5" customHeight="1">
      <c r="A29" s="5"/>
      <c r="C29" s="9">
        <v>15</v>
      </c>
      <c r="D29" s="13">
        <f>ROUNDDOWN([1]полн!D29*42/30*5,0)</f>
        <v>1848</v>
      </c>
      <c r="E29" s="13">
        <f>ROUNDDOWN([1]полн!E29*42/30*5,0)</f>
        <v>1724</v>
      </c>
      <c r="F29" s="13">
        <f>ROUNDDOWN([1]полн!F29*42/30*5,0)</f>
        <v>1601</v>
      </c>
      <c r="G29" s="13">
        <f>ROUNDDOWN([1]полн!G29*42/30*5,0)</f>
        <v>1478</v>
      </c>
      <c r="H29" s="13">
        <f>ROUNDDOWN([1]полн!H29*42/30*5,0)</f>
        <v>1355</v>
      </c>
      <c r="I29" s="13">
        <f>ROUNDDOWN([1]полн!I29*42/30*5,0)</f>
        <v>1232</v>
      </c>
      <c r="J29" s="13">
        <f>ROUNDDOWN([1]полн!J29*42/30*5,0)</f>
        <v>1108</v>
      </c>
      <c r="K29" s="13">
        <f>ROUNDDOWN([1]полн!K29*42/30*5,0)</f>
        <v>985</v>
      </c>
      <c r="L29" s="13">
        <f>ROUNDDOWN([1]полн!L29*42/30*5,0)</f>
        <v>862</v>
      </c>
      <c r="M29" s="13">
        <f>ROUNDDOWN([1]полн!M29*42/30*5,0)</f>
        <v>739</v>
      </c>
      <c r="N29" s="13">
        <f>ROUNDDOWN([1]полн!N29*42/30*5,0)</f>
        <v>616</v>
      </c>
      <c r="O29" s="13">
        <f>ROUNDDOWN([1]полн!O29*42/30*5,0)</f>
        <v>492</v>
      </c>
      <c r="P29" s="13">
        <f>ROUNDDOWN([1]полн!P29*42/30*5,0)</f>
        <v>369</v>
      </c>
      <c r="Q29" s="13">
        <f>ROUNDDOWN([1]полн!Q29*42/30*5,0)</f>
        <v>246</v>
      </c>
      <c r="R29" s="13">
        <f>ROUNDDOWN([1]полн!R29*42/30*5,0)</f>
        <v>123</v>
      </c>
      <c r="S29" s="12">
        <f>ROUNDDOWN([1]полн!S29*42/30*5,0)</f>
        <v>123</v>
      </c>
      <c r="T29" s="13">
        <f>ROUNDDOWN([1]полн!T29*42/30*5,0)</f>
        <v>123</v>
      </c>
      <c r="U29" s="13">
        <f>ROUNDDOWN([1]полн!U29*42/30*5,0)</f>
        <v>246</v>
      </c>
      <c r="V29" s="13">
        <f>ROUNDDOWN([1]полн!V29*42/30*5,0)</f>
        <v>369</v>
      </c>
    </row>
    <row r="30" spans="1:22" ht="19.5" customHeight="1">
      <c r="A30" s="5"/>
      <c r="C30" s="9">
        <v>16</v>
      </c>
      <c r="D30" s="13">
        <f>ROUNDDOWN([1]полн!D30*42/30*5,0)</f>
        <v>1971</v>
      </c>
      <c r="E30" s="13">
        <f>ROUNDDOWN([1]полн!E30*42/30*5,0)</f>
        <v>1848</v>
      </c>
      <c r="F30" s="13">
        <f>ROUNDDOWN([1]полн!F30*42/30*5,0)</f>
        <v>1724</v>
      </c>
      <c r="G30" s="13">
        <f>ROUNDDOWN([1]полн!G30*42/30*5,0)</f>
        <v>1601</v>
      </c>
      <c r="H30" s="13">
        <f>ROUNDDOWN([1]полн!H30*42/30*5,0)</f>
        <v>1478</v>
      </c>
      <c r="I30" s="13">
        <f>ROUNDDOWN([1]полн!I30*42/30*5,0)</f>
        <v>1355</v>
      </c>
      <c r="J30" s="13">
        <f>ROUNDDOWN([1]полн!J30*42/30*5,0)</f>
        <v>1232</v>
      </c>
      <c r="K30" s="13">
        <f>ROUNDDOWN([1]полн!K30*42/30*5,0)</f>
        <v>1108</v>
      </c>
      <c r="L30" s="13">
        <f>ROUNDDOWN([1]полн!L30*42/30*5,0)</f>
        <v>985</v>
      </c>
      <c r="M30" s="13">
        <f>ROUNDDOWN([1]полн!M30*42/30*5,0)</f>
        <v>862</v>
      </c>
      <c r="N30" s="13">
        <f>ROUNDDOWN([1]полн!N30*42/30*5,0)</f>
        <v>739</v>
      </c>
      <c r="O30" s="13">
        <f>ROUNDDOWN([1]полн!O30*42/30*5,0)</f>
        <v>616</v>
      </c>
      <c r="P30" s="13">
        <f>ROUNDDOWN([1]полн!P30*42/30*5,0)</f>
        <v>492</v>
      </c>
      <c r="Q30" s="13">
        <f>ROUNDDOWN([1]полн!Q30*42/30*5,0)</f>
        <v>369</v>
      </c>
      <c r="R30" s="13">
        <f>ROUNDDOWN([1]полн!R30*42/30*5,0)</f>
        <v>246</v>
      </c>
      <c r="S30" s="13">
        <f>ROUNDDOWN([1]полн!S30*42/30*5,0)</f>
        <v>123</v>
      </c>
      <c r="T30" s="12">
        <f>ROUNDDOWN([1]полн!T30*42/30*5,0)</f>
        <v>123</v>
      </c>
      <c r="U30" s="13">
        <f>ROUNDDOWN([1]полн!U30*42/30*5,0)</f>
        <v>123</v>
      </c>
      <c r="V30" s="13">
        <f>ROUNDDOWN([1]полн!V30*42/30*5,0)</f>
        <v>246</v>
      </c>
    </row>
    <row r="31" spans="1:22" ht="19.5" customHeight="1">
      <c r="A31" s="5"/>
      <c r="C31" s="9">
        <v>17</v>
      </c>
      <c r="D31" s="13">
        <f>ROUNDDOWN([1]полн!D31*42/30*5,0)</f>
        <v>2094</v>
      </c>
      <c r="E31" s="13">
        <f>ROUNDDOWN([1]полн!E31*42/30*5,0)</f>
        <v>1971</v>
      </c>
      <c r="F31" s="13">
        <f>ROUNDDOWN([1]полн!F31*42/30*5,0)</f>
        <v>1848</v>
      </c>
      <c r="G31" s="13">
        <f>ROUNDDOWN([1]полн!G31*42/30*5,0)</f>
        <v>1724</v>
      </c>
      <c r="H31" s="13">
        <f>ROUNDDOWN([1]полн!H31*42/30*5,0)</f>
        <v>1601</v>
      </c>
      <c r="I31" s="13">
        <f>ROUNDDOWN([1]полн!I31*42/30*5,0)</f>
        <v>1478</v>
      </c>
      <c r="J31" s="13">
        <f>ROUNDDOWN([1]полн!J31*42/30*5,0)</f>
        <v>1355</v>
      </c>
      <c r="K31" s="13">
        <f>ROUNDDOWN([1]полн!K31*42/30*5,0)</f>
        <v>1232</v>
      </c>
      <c r="L31" s="13">
        <f>ROUNDDOWN([1]полн!L31*42/30*5,0)</f>
        <v>1108</v>
      </c>
      <c r="M31" s="13">
        <f>ROUNDDOWN([1]полн!M31*42/30*5,0)</f>
        <v>985</v>
      </c>
      <c r="N31" s="13">
        <f>ROUNDDOWN([1]полн!N31*42/30*5,0)</f>
        <v>862</v>
      </c>
      <c r="O31" s="13">
        <f>ROUNDDOWN([1]полн!O31*42/30*5,0)</f>
        <v>739</v>
      </c>
      <c r="P31" s="13">
        <f>ROUNDDOWN([1]полн!P31*42/30*5,0)</f>
        <v>616</v>
      </c>
      <c r="Q31" s="13">
        <f>ROUNDDOWN([1]полн!Q31*42/30*5,0)</f>
        <v>492</v>
      </c>
      <c r="R31" s="13">
        <f>ROUNDDOWN([1]полн!R31*42/30*5,0)</f>
        <v>369</v>
      </c>
      <c r="S31" s="13">
        <f>ROUNDDOWN([1]полн!S31*42/30*5,0)</f>
        <v>246</v>
      </c>
      <c r="T31" s="13">
        <f>ROUNDDOWN([1]полн!T31*42/30*5,0)</f>
        <v>123</v>
      </c>
      <c r="U31" s="12">
        <f>ROUNDDOWN([1]полн!U31*42/30*5,0)</f>
        <v>123</v>
      </c>
      <c r="V31" s="13">
        <f>ROUNDDOWN([1]полн!V31*42/30*5,0)</f>
        <v>123</v>
      </c>
    </row>
    <row r="32" spans="1:22" ht="19.5" customHeight="1">
      <c r="A32" s="5"/>
      <c r="C32" s="9">
        <v>18</v>
      </c>
      <c r="D32" s="13">
        <f>ROUNDDOWN([1]полн!D32*42/30*5,0)</f>
        <v>2217</v>
      </c>
      <c r="E32" s="13">
        <f>ROUNDDOWN([1]полн!E32*42/30*5,0)</f>
        <v>2094</v>
      </c>
      <c r="F32" s="13">
        <f>ROUNDDOWN([1]полн!F32*42/30*5,0)</f>
        <v>1971</v>
      </c>
      <c r="G32" s="13">
        <f>ROUNDDOWN([1]полн!G32*42/30*5,0)</f>
        <v>1848</v>
      </c>
      <c r="H32" s="13">
        <f>ROUNDDOWN([1]полн!H32*42/30*5,0)</f>
        <v>1724</v>
      </c>
      <c r="I32" s="13">
        <f>ROUNDDOWN([1]полн!I32*42/30*5,0)</f>
        <v>1601</v>
      </c>
      <c r="J32" s="13">
        <f>ROUNDDOWN([1]полн!J32*42/30*5,0)</f>
        <v>1478</v>
      </c>
      <c r="K32" s="13">
        <f>ROUNDDOWN([1]полн!K32*42/30*5,0)</f>
        <v>1355</v>
      </c>
      <c r="L32" s="13">
        <f>ROUNDDOWN([1]полн!L32*42/30*5,0)</f>
        <v>1232</v>
      </c>
      <c r="M32" s="13">
        <f>ROUNDDOWN([1]полн!M32*42/30*5,0)</f>
        <v>1108</v>
      </c>
      <c r="N32" s="13">
        <f>ROUNDDOWN([1]полн!N32*42/30*5,0)</f>
        <v>985</v>
      </c>
      <c r="O32" s="13">
        <f>ROUNDDOWN([1]полн!O32*42/30*5,0)</f>
        <v>862</v>
      </c>
      <c r="P32" s="13">
        <f>ROUNDDOWN([1]полн!P32*42/30*5,0)</f>
        <v>739</v>
      </c>
      <c r="Q32" s="13">
        <f>ROUNDDOWN([1]полн!Q32*42/30*5,0)</f>
        <v>616</v>
      </c>
      <c r="R32" s="13">
        <f>ROUNDDOWN([1]полн!R32*42/30*5,0)</f>
        <v>492</v>
      </c>
      <c r="S32" s="13">
        <f>ROUNDDOWN([1]полн!S32*42/30*5,0)</f>
        <v>369</v>
      </c>
      <c r="T32" s="13">
        <f>ROUNDDOWN([1]полн!T32*42/30*5,0)</f>
        <v>246</v>
      </c>
      <c r="U32" s="13">
        <f>ROUNDDOWN([1]полн!U32*42/30*5,0)</f>
        <v>123</v>
      </c>
      <c r="V32" s="12">
        <f>ROUNDDOWN([1]полн!V32*42/30*5,0)</f>
        <v>123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7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2.1406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38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дни 5  '!D14*2</f>
        <v>246</v>
      </c>
      <c r="E14" s="13">
        <f>'раб дни 5  '!E14*2</f>
        <v>246</v>
      </c>
      <c r="F14" s="13">
        <f>'раб дни 5  '!F14*2</f>
        <v>492</v>
      </c>
      <c r="G14" s="13">
        <f>'раб дни 5  '!G14*2</f>
        <v>738</v>
      </c>
      <c r="H14" s="13">
        <f>'раб дни 5  '!H14*2</f>
        <v>984</v>
      </c>
      <c r="I14" s="13">
        <f>'раб дни 5  '!I14*2</f>
        <v>1232</v>
      </c>
      <c r="J14" s="13">
        <f>'раб дни 5  '!J14*2</f>
        <v>1478</v>
      </c>
      <c r="K14" s="13">
        <f>'раб дни 5  '!K14*2</f>
        <v>1724</v>
      </c>
      <c r="L14" s="13">
        <f>'раб дни 5  '!L14*2</f>
        <v>1970</v>
      </c>
      <c r="M14" s="13">
        <f>'раб дни 5  '!M14*2</f>
        <v>2216</v>
      </c>
      <c r="N14" s="13">
        <f>'раб дни 5  '!N14*2</f>
        <v>2464</v>
      </c>
      <c r="O14" s="13">
        <f>'раб дни 5  '!O14*2</f>
        <v>2710</v>
      </c>
      <c r="P14" s="13">
        <f>'раб дни 5  '!P14*2</f>
        <v>2956</v>
      </c>
      <c r="Q14" s="13">
        <f>'раб дни 5  '!Q14*2</f>
        <v>3202</v>
      </c>
      <c r="R14" s="13">
        <f>'раб дни 5  '!R14*2</f>
        <v>3448</v>
      </c>
      <c r="S14" s="13">
        <f>'раб дни 5  '!S14*2</f>
        <v>3696</v>
      </c>
      <c r="T14" s="13">
        <f>'раб дни 5  '!T14*2</f>
        <v>3942</v>
      </c>
      <c r="U14" s="13">
        <f>'раб дни 5  '!U14*2</f>
        <v>4188</v>
      </c>
      <c r="V14" s="13">
        <f>'раб дни 5  '!V14*2</f>
        <v>4434</v>
      </c>
    </row>
    <row r="15" spans="1:22" ht="19.5" customHeight="1">
      <c r="A15" s="5"/>
      <c r="C15" s="9">
        <v>1</v>
      </c>
      <c r="D15" s="13">
        <f>'раб дни 5  '!D15*2</f>
        <v>246</v>
      </c>
      <c r="E15" s="12">
        <f>'раб дни 5  '!E15*2</f>
        <v>246</v>
      </c>
      <c r="F15" s="13">
        <f>'раб дни 5  '!F15*2</f>
        <v>246</v>
      </c>
      <c r="G15" s="13">
        <f>'раб дни 5  '!G15*2</f>
        <v>492</v>
      </c>
      <c r="H15" s="13">
        <f>'раб дни 5  '!H15*2</f>
        <v>738</v>
      </c>
      <c r="I15" s="13">
        <f>'раб дни 5  '!I15*2</f>
        <v>984</v>
      </c>
      <c r="J15" s="13">
        <f>'раб дни 5  '!J15*2</f>
        <v>1232</v>
      </c>
      <c r="K15" s="13">
        <f>'раб дни 5  '!K15*2</f>
        <v>1478</v>
      </c>
      <c r="L15" s="13">
        <f>'раб дни 5  '!L15*2</f>
        <v>1724</v>
      </c>
      <c r="M15" s="13">
        <f>'раб дни 5  '!M15*2</f>
        <v>1970</v>
      </c>
      <c r="N15" s="13">
        <f>'раб дни 5  '!N15*2</f>
        <v>2216</v>
      </c>
      <c r="O15" s="13">
        <f>'раб дни 5  '!O15*2</f>
        <v>2464</v>
      </c>
      <c r="P15" s="13">
        <f>'раб дни 5  '!P15*2</f>
        <v>2710</v>
      </c>
      <c r="Q15" s="13">
        <f>'раб дни 5  '!Q15*2</f>
        <v>2956</v>
      </c>
      <c r="R15" s="13">
        <f>'раб дни 5  '!R15*2</f>
        <v>3202</v>
      </c>
      <c r="S15" s="13">
        <f>'раб дни 5  '!S15*2</f>
        <v>3448</v>
      </c>
      <c r="T15" s="13">
        <f>'раб дни 5  '!T15*2</f>
        <v>3696</v>
      </c>
      <c r="U15" s="13">
        <f>'раб дни 5  '!U15*2</f>
        <v>3942</v>
      </c>
      <c r="V15" s="13">
        <f>'раб дни 5  '!V15*2</f>
        <v>4188</v>
      </c>
    </row>
    <row r="16" spans="1:22" ht="19.5" customHeight="1">
      <c r="A16" s="5"/>
      <c r="C16" s="9">
        <v>2</v>
      </c>
      <c r="D16" s="13">
        <f>'раб дни 5  '!D16*2</f>
        <v>492</v>
      </c>
      <c r="E16" s="13">
        <f>'раб дни 5  '!E16*2</f>
        <v>246</v>
      </c>
      <c r="F16" s="12">
        <f>'раб дни 5  '!F16*2</f>
        <v>246</v>
      </c>
      <c r="G16" s="13">
        <f>'раб дни 5  '!G16*2</f>
        <v>246</v>
      </c>
      <c r="H16" s="13">
        <f>'раб дни 5  '!H16*2</f>
        <v>492</v>
      </c>
      <c r="I16" s="13">
        <f>'раб дни 5  '!I16*2</f>
        <v>738</v>
      </c>
      <c r="J16" s="13">
        <f>'раб дни 5  '!J16*2</f>
        <v>984</v>
      </c>
      <c r="K16" s="13">
        <f>'раб дни 5  '!K16*2</f>
        <v>1232</v>
      </c>
      <c r="L16" s="13">
        <f>'раб дни 5  '!L16*2</f>
        <v>1478</v>
      </c>
      <c r="M16" s="13">
        <f>'раб дни 5  '!M16*2</f>
        <v>1724</v>
      </c>
      <c r="N16" s="13">
        <f>'раб дни 5  '!N16*2</f>
        <v>1970</v>
      </c>
      <c r="O16" s="13">
        <f>'раб дни 5  '!O16*2</f>
        <v>2216</v>
      </c>
      <c r="P16" s="13">
        <f>'раб дни 5  '!P16*2</f>
        <v>2464</v>
      </c>
      <c r="Q16" s="13">
        <f>'раб дни 5  '!Q16*2</f>
        <v>2710</v>
      </c>
      <c r="R16" s="13">
        <f>'раб дни 5  '!R16*2</f>
        <v>2956</v>
      </c>
      <c r="S16" s="13">
        <f>'раб дни 5  '!S16*2</f>
        <v>3202</v>
      </c>
      <c r="T16" s="13">
        <f>'раб дни 5  '!T16*2</f>
        <v>3448</v>
      </c>
      <c r="U16" s="13">
        <f>'раб дни 5  '!U16*2</f>
        <v>3696</v>
      </c>
      <c r="V16" s="13">
        <f>'раб дни 5  '!V16*2</f>
        <v>3942</v>
      </c>
    </row>
    <row r="17" spans="1:22" ht="19.5" customHeight="1">
      <c r="A17" s="5"/>
      <c r="C17" s="9">
        <v>3</v>
      </c>
      <c r="D17" s="13">
        <f>'раб дни 5  '!D17*2</f>
        <v>738</v>
      </c>
      <c r="E17" s="13">
        <f>'раб дни 5  '!E17*2</f>
        <v>492</v>
      </c>
      <c r="F17" s="13">
        <f>'раб дни 5  '!F17*2</f>
        <v>246</v>
      </c>
      <c r="G17" s="12">
        <f>'раб дни 5  '!G17*2</f>
        <v>246</v>
      </c>
      <c r="H17" s="13">
        <f>'раб дни 5  '!H17*2</f>
        <v>246</v>
      </c>
      <c r="I17" s="13">
        <f>'раб дни 5  '!I17*2</f>
        <v>492</v>
      </c>
      <c r="J17" s="13">
        <f>'раб дни 5  '!J17*2</f>
        <v>738</v>
      </c>
      <c r="K17" s="13">
        <f>'раб дни 5  '!K17*2</f>
        <v>984</v>
      </c>
      <c r="L17" s="13">
        <f>'раб дни 5  '!L17*2</f>
        <v>1232</v>
      </c>
      <c r="M17" s="13">
        <f>'раб дни 5  '!M17*2</f>
        <v>1478</v>
      </c>
      <c r="N17" s="13">
        <f>'раб дни 5  '!N17*2</f>
        <v>1724</v>
      </c>
      <c r="O17" s="13">
        <f>'раб дни 5  '!O17*2</f>
        <v>1970</v>
      </c>
      <c r="P17" s="13">
        <f>'раб дни 5  '!P17*2</f>
        <v>2216</v>
      </c>
      <c r="Q17" s="13">
        <f>'раб дни 5  '!Q17*2</f>
        <v>2464</v>
      </c>
      <c r="R17" s="13">
        <f>'раб дни 5  '!R17*2</f>
        <v>2710</v>
      </c>
      <c r="S17" s="13">
        <f>'раб дни 5  '!S17*2</f>
        <v>2956</v>
      </c>
      <c r="T17" s="13">
        <f>'раб дни 5  '!T17*2</f>
        <v>3202</v>
      </c>
      <c r="U17" s="13">
        <f>'раб дни 5  '!U17*2</f>
        <v>3448</v>
      </c>
      <c r="V17" s="13">
        <f>'раб дни 5  '!V17*2</f>
        <v>3696</v>
      </c>
    </row>
    <row r="18" spans="1:22" ht="19.5" customHeight="1">
      <c r="A18" s="5"/>
      <c r="C18" s="9">
        <v>4</v>
      </c>
      <c r="D18" s="13">
        <f>'раб дни 5  '!D18*2</f>
        <v>984</v>
      </c>
      <c r="E18" s="13">
        <f>'раб дни 5  '!E18*2</f>
        <v>738</v>
      </c>
      <c r="F18" s="13">
        <f>'раб дни 5  '!F18*2</f>
        <v>492</v>
      </c>
      <c r="G18" s="13">
        <f>'раб дни 5  '!G18*2</f>
        <v>246</v>
      </c>
      <c r="H18" s="12">
        <f>'раб дни 5  '!H18*2</f>
        <v>246</v>
      </c>
      <c r="I18" s="13">
        <f>'раб дни 5  '!I18*2</f>
        <v>246</v>
      </c>
      <c r="J18" s="13">
        <f>'раб дни 5  '!J18*2</f>
        <v>492</v>
      </c>
      <c r="K18" s="13">
        <f>'раб дни 5  '!K18*2</f>
        <v>738</v>
      </c>
      <c r="L18" s="13">
        <f>'раб дни 5  '!L18*2</f>
        <v>984</v>
      </c>
      <c r="M18" s="13">
        <f>'раб дни 5  '!M18*2</f>
        <v>1232</v>
      </c>
      <c r="N18" s="13">
        <f>'раб дни 5  '!N18*2</f>
        <v>1478</v>
      </c>
      <c r="O18" s="13">
        <f>'раб дни 5  '!O18*2</f>
        <v>1724</v>
      </c>
      <c r="P18" s="13">
        <f>'раб дни 5  '!P18*2</f>
        <v>1970</v>
      </c>
      <c r="Q18" s="13">
        <f>'раб дни 5  '!Q18*2</f>
        <v>2216</v>
      </c>
      <c r="R18" s="13">
        <f>'раб дни 5  '!R18*2</f>
        <v>2464</v>
      </c>
      <c r="S18" s="13">
        <f>'раб дни 5  '!S18*2</f>
        <v>2710</v>
      </c>
      <c r="T18" s="13">
        <f>'раб дни 5  '!T18*2</f>
        <v>2956</v>
      </c>
      <c r="U18" s="13">
        <f>'раб дни 5  '!U18*2</f>
        <v>3202</v>
      </c>
      <c r="V18" s="13">
        <f>'раб дни 5  '!V18*2</f>
        <v>3448</v>
      </c>
    </row>
    <row r="19" spans="1:22" ht="19.5" customHeight="1">
      <c r="A19" s="5"/>
      <c r="C19" s="9">
        <v>5</v>
      </c>
      <c r="D19" s="13">
        <f>'раб дни 5  '!D19*2</f>
        <v>1232</v>
      </c>
      <c r="E19" s="13">
        <f>'раб дни 5  '!E19*2</f>
        <v>984</v>
      </c>
      <c r="F19" s="13">
        <f>'раб дни 5  '!F19*2</f>
        <v>738</v>
      </c>
      <c r="G19" s="13">
        <f>'раб дни 5  '!G19*2</f>
        <v>492</v>
      </c>
      <c r="H19" s="13">
        <f>'раб дни 5  '!H19*2</f>
        <v>246</v>
      </c>
      <c r="I19" s="12">
        <f>'раб дни 5  '!I19*2</f>
        <v>246</v>
      </c>
      <c r="J19" s="13">
        <f>'раб дни 5  '!J19*2</f>
        <v>246</v>
      </c>
      <c r="K19" s="13">
        <f>'раб дни 5  '!K19*2</f>
        <v>492</v>
      </c>
      <c r="L19" s="13">
        <f>'раб дни 5  '!L19*2</f>
        <v>738</v>
      </c>
      <c r="M19" s="13">
        <f>'раб дни 5  '!M19*2</f>
        <v>984</v>
      </c>
      <c r="N19" s="13">
        <f>'раб дни 5  '!N19*2</f>
        <v>1232</v>
      </c>
      <c r="O19" s="13">
        <f>'раб дни 5  '!O19*2</f>
        <v>1478</v>
      </c>
      <c r="P19" s="13">
        <f>'раб дни 5  '!P19*2</f>
        <v>1724</v>
      </c>
      <c r="Q19" s="13">
        <f>'раб дни 5  '!Q19*2</f>
        <v>1970</v>
      </c>
      <c r="R19" s="13">
        <f>'раб дни 5  '!R19*2</f>
        <v>2216</v>
      </c>
      <c r="S19" s="13">
        <f>'раб дни 5  '!S19*2</f>
        <v>2464</v>
      </c>
      <c r="T19" s="13">
        <f>'раб дни 5  '!T19*2</f>
        <v>2710</v>
      </c>
      <c r="U19" s="13">
        <f>'раб дни 5  '!U19*2</f>
        <v>2956</v>
      </c>
      <c r="V19" s="13">
        <f>'раб дни 5  '!V19*2</f>
        <v>3202</v>
      </c>
    </row>
    <row r="20" spans="1:22" ht="19.5" customHeight="1">
      <c r="A20" s="5"/>
      <c r="C20" s="9">
        <v>6</v>
      </c>
      <c r="D20" s="13">
        <f>'раб дни 5  '!D20*2</f>
        <v>1478</v>
      </c>
      <c r="E20" s="13">
        <f>'раб дни 5  '!E20*2</f>
        <v>1232</v>
      </c>
      <c r="F20" s="13">
        <f>'раб дни 5  '!F20*2</f>
        <v>984</v>
      </c>
      <c r="G20" s="13">
        <f>'раб дни 5  '!G20*2</f>
        <v>738</v>
      </c>
      <c r="H20" s="13">
        <f>'раб дни 5  '!H20*2</f>
        <v>492</v>
      </c>
      <c r="I20" s="13">
        <f>'раб дни 5  '!I20*2</f>
        <v>246</v>
      </c>
      <c r="J20" s="12">
        <f>'раб дни 5  '!J20*2</f>
        <v>246</v>
      </c>
      <c r="K20" s="13">
        <f>'раб дни 5  '!K20*2</f>
        <v>246</v>
      </c>
      <c r="L20" s="13">
        <f>'раб дни 5  '!L20*2</f>
        <v>492</v>
      </c>
      <c r="M20" s="13">
        <f>'раб дни 5  '!M20*2</f>
        <v>738</v>
      </c>
      <c r="N20" s="13">
        <f>'раб дни 5  '!N20*2</f>
        <v>984</v>
      </c>
      <c r="O20" s="13">
        <f>'раб дни 5  '!O20*2</f>
        <v>1232</v>
      </c>
      <c r="P20" s="13">
        <f>'раб дни 5  '!P20*2</f>
        <v>1478</v>
      </c>
      <c r="Q20" s="13">
        <f>'раб дни 5  '!Q20*2</f>
        <v>1724</v>
      </c>
      <c r="R20" s="13">
        <f>'раб дни 5  '!R20*2</f>
        <v>1970</v>
      </c>
      <c r="S20" s="13">
        <f>'раб дни 5  '!S20*2</f>
        <v>2216</v>
      </c>
      <c r="T20" s="13">
        <f>'раб дни 5  '!T20*2</f>
        <v>2464</v>
      </c>
      <c r="U20" s="13">
        <f>'раб дни 5  '!U20*2</f>
        <v>2710</v>
      </c>
      <c r="V20" s="13">
        <f>'раб дни 5  '!V20*2</f>
        <v>2956</v>
      </c>
    </row>
    <row r="21" spans="1:22" ht="19.5" customHeight="1">
      <c r="A21" s="5"/>
      <c r="C21" s="9">
        <v>7</v>
      </c>
      <c r="D21" s="13">
        <f>'раб дни 5  '!D21*2</f>
        <v>1724</v>
      </c>
      <c r="E21" s="13">
        <f>'раб дни 5  '!E21*2</f>
        <v>1478</v>
      </c>
      <c r="F21" s="13">
        <f>'раб дни 5  '!F21*2</f>
        <v>1232</v>
      </c>
      <c r="G21" s="13">
        <f>'раб дни 5  '!G21*2</f>
        <v>984</v>
      </c>
      <c r="H21" s="13">
        <f>'раб дни 5  '!H21*2</f>
        <v>738</v>
      </c>
      <c r="I21" s="13">
        <f>'раб дни 5  '!I21*2</f>
        <v>492</v>
      </c>
      <c r="J21" s="13">
        <f>'раб дни 5  '!J21*2</f>
        <v>246</v>
      </c>
      <c r="K21" s="12">
        <f>'раб дни 5  '!K21*2</f>
        <v>246</v>
      </c>
      <c r="L21" s="13">
        <f>'раб дни 5  '!L21*2</f>
        <v>246</v>
      </c>
      <c r="M21" s="13">
        <f>'раб дни 5  '!M21*2</f>
        <v>492</v>
      </c>
      <c r="N21" s="13">
        <f>'раб дни 5  '!N21*2</f>
        <v>738</v>
      </c>
      <c r="O21" s="13">
        <f>'раб дни 5  '!O21*2</f>
        <v>984</v>
      </c>
      <c r="P21" s="13">
        <f>'раб дни 5  '!P21*2</f>
        <v>1232</v>
      </c>
      <c r="Q21" s="13">
        <f>'раб дни 5  '!Q21*2</f>
        <v>1478</v>
      </c>
      <c r="R21" s="13">
        <f>'раб дни 5  '!R21*2</f>
        <v>1724</v>
      </c>
      <c r="S21" s="13">
        <f>'раб дни 5  '!S21*2</f>
        <v>1970</v>
      </c>
      <c r="T21" s="13">
        <f>'раб дни 5  '!T21*2</f>
        <v>2216</v>
      </c>
      <c r="U21" s="13">
        <f>'раб дни 5  '!U21*2</f>
        <v>2464</v>
      </c>
      <c r="V21" s="13">
        <f>'раб дни 5  '!V21*2</f>
        <v>2710</v>
      </c>
    </row>
    <row r="22" spans="1:22" ht="19.5" customHeight="1">
      <c r="A22" s="5"/>
      <c r="C22" s="9">
        <v>8</v>
      </c>
      <c r="D22" s="13">
        <f>'раб дни 5  '!D22*2</f>
        <v>1970</v>
      </c>
      <c r="E22" s="13">
        <f>'раб дни 5  '!E22*2</f>
        <v>1724</v>
      </c>
      <c r="F22" s="13">
        <f>'раб дни 5  '!F22*2</f>
        <v>1478</v>
      </c>
      <c r="G22" s="13">
        <f>'раб дни 5  '!G22*2</f>
        <v>1232</v>
      </c>
      <c r="H22" s="13">
        <f>'раб дни 5  '!H22*2</f>
        <v>984</v>
      </c>
      <c r="I22" s="13">
        <f>'раб дни 5  '!I22*2</f>
        <v>738</v>
      </c>
      <c r="J22" s="13">
        <f>'раб дни 5  '!J22*2</f>
        <v>492</v>
      </c>
      <c r="K22" s="13">
        <f>'раб дни 5  '!K22*2</f>
        <v>246</v>
      </c>
      <c r="L22" s="12">
        <f>'раб дни 5  '!L22*2</f>
        <v>246</v>
      </c>
      <c r="M22" s="13">
        <f>'раб дни 5  '!M22*2</f>
        <v>246</v>
      </c>
      <c r="N22" s="13">
        <f>'раб дни 5  '!N22*2</f>
        <v>492</v>
      </c>
      <c r="O22" s="13">
        <f>'раб дни 5  '!O22*2</f>
        <v>738</v>
      </c>
      <c r="P22" s="13">
        <f>'раб дни 5  '!P22*2</f>
        <v>984</v>
      </c>
      <c r="Q22" s="13">
        <f>'раб дни 5  '!Q22*2</f>
        <v>1232</v>
      </c>
      <c r="R22" s="13">
        <f>'раб дни 5  '!R22*2</f>
        <v>1478</v>
      </c>
      <c r="S22" s="13">
        <f>'раб дни 5  '!S22*2</f>
        <v>1724</v>
      </c>
      <c r="T22" s="13">
        <f>'раб дни 5  '!T22*2</f>
        <v>1970</v>
      </c>
      <c r="U22" s="13">
        <f>'раб дни 5  '!U22*2</f>
        <v>2216</v>
      </c>
      <c r="V22" s="13">
        <f>'раб дни 5  '!V22*2</f>
        <v>2464</v>
      </c>
    </row>
    <row r="23" spans="1:22" ht="19.5" customHeight="1">
      <c r="A23" s="5"/>
      <c r="C23" s="9">
        <v>9</v>
      </c>
      <c r="D23" s="13">
        <f>'раб дни 5  '!D23*2</f>
        <v>2216</v>
      </c>
      <c r="E23" s="13">
        <f>'раб дни 5  '!E23*2</f>
        <v>1970</v>
      </c>
      <c r="F23" s="13">
        <f>'раб дни 5  '!F23*2</f>
        <v>1724</v>
      </c>
      <c r="G23" s="13">
        <f>'раб дни 5  '!G23*2</f>
        <v>1478</v>
      </c>
      <c r="H23" s="13">
        <f>'раб дни 5  '!H23*2</f>
        <v>1232</v>
      </c>
      <c r="I23" s="13">
        <f>'раб дни 5  '!I23*2</f>
        <v>984</v>
      </c>
      <c r="J23" s="13">
        <f>'раб дни 5  '!J23*2</f>
        <v>738</v>
      </c>
      <c r="K23" s="13">
        <f>'раб дни 5  '!K23*2</f>
        <v>492</v>
      </c>
      <c r="L23" s="13">
        <f>'раб дни 5  '!L23*2</f>
        <v>246</v>
      </c>
      <c r="M23" s="12">
        <f>'раб дни 5  '!M23*2</f>
        <v>246</v>
      </c>
      <c r="N23" s="13">
        <f>'раб дни 5  '!N23*2</f>
        <v>246</v>
      </c>
      <c r="O23" s="13">
        <f>'раб дни 5  '!O23*2</f>
        <v>492</v>
      </c>
      <c r="P23" s="13">
        <f>'раб дни 5  '!P23*2</f>
        <v>738</v>
      </c>
      <c r="Q23" s="13">
        <f>'раб дни 5  '!Q23*2</f>
        <v>984</v>
      </c>
      <c r="R23" s="13">
        <f>'раб дни 5  '!R23*2</f>
        <v>1232</v>
      </c>
      <c r="S23" s="13">
        <f>'раб дни 5  '!S23*2</f>
        <v>1478</v>
      </c>
      <c r="T23" s="13">
        <f>'раб дни 5  '!T23*2</f>
        <v>1724</v>
      </c>
      <c r="U23" s="13">
        <f>'раб дни 5  '!U23*2</f>
        <v>1970</v>
      </c>
      <c r="V23" s="13">
        <f>'раб дни 5  '!V23*2</f>
        <v>2216</v>
      </c>
    </row>
    <row r="24" spans="1:22" ht="19.5" customHeight="1">
      <c r="A24" s="5"/>
      <c r="C24" s="9">
        <v>10</v>
      </c>
      <c r="D24" s="13">
        <f>'раб дни 5  '!D24*2</f>
        <v>2464</v>
      </c>
      <c r="E24" s="13">
        <f>'раб дни 5  '!E24*2</f>
        <v>2216</v>
      </c>
      <c r="F24" s="13">
        <f>'раб дни 5  '!F24*2</f>
        <v>1970</v>
      </c>
      <c r="G24" s="13">
        <f>'раб дни 5  '!G24*2</f>
        <v>1724</v>
      </c>
      <c r="H24" s="13">
        <f>'раб дни 5  '!H24*2</f>
        <v>1478</v>
      </c>
      <c r="I24" s="13">
        <f>'раб дни 5  '!I24*2</f>
        <v>1232</v>
      </c>
      <c r="J24" s="13">
        <f>'раб дни 5  '!J24*2</f>
        <v>984</v>
      </c>
      <c r="K24" s="13">
        <f>'раб дни 5  '!K24*2</f>
        <v>738</v>
      </c>
      <c r="L24" s="13">
        <f>'раб дни 5  '!L24*2</f>
        <v>492</v>
      </c>
      <c r="M24" s="13">
        <f>'раб дни 5  '!M24*2</f>
        <v>246</v>
      </c>
      <c r="N24" s="12">
        <f>'раб дни 5  '!N24*2</f>
        <v>246</v>
      </c>
      <c r="O24" s="13">
        <f>'раб дни 5  '!O24*2</f>
        <v>246</v>
      </c>
      <c r="P24" s="13">
        <f>'раб дни 5  '!P24*2</f>
        <v>492</v>
      </c>
      <c r="Q24" s="13">
        <f>'раб дни 5  '!Q24*2</f>
        <v>738</v>
      </c>
      <c r="R24" s="13">
        <f>'раб дни 5  '!R24*2</f>
        <v>984</v>
      </c>
      <c r="S24" s="13">
        <f>'раб дни 5  '!S24*2</f>
        <v>1232</v>
      </c>
      <c r="T24" s="13">
        <f>'раб дни 5  '!T24*2</f>
        <v>1478</v>
      </c>
      <c r="U24" s="13">
        <f>'раб дни 5  '!U24*2</f>
        <v>1724</v>
      </c>
      <c r="V24" s="13">
        <f>'раб дни 5  '!V24*2</f>
        <v>1970</v>
      </c>
    </row>
    <row r="25" spans="1:22" ht="19.5" customHeight="1">
      <c r="A25" s="5"/>
      <c r="C25" s="9">
        <v>11</v>
      </c>
      <c r="D25" s="13">
        <f>'раб дни 5  '!D25*2</f>
        <v>2710</v>
      </c>
      <c r="E25" s="13">
        <f>'раб дни 5  '!E25*2</f>
        <v>2464</v>
      </c>
      <c r="F25" s="13">
        <f>'раб дни 5  '!F25*2</f>
        <v>2216</v>
      </c>
      <c r="G25" s="13">
        <f>'раб дни 5  '!G25*2</f>
        <v>1970</v>
      </c>
      <c r="H25" s="13">
        <f>'раб дни 5  '!H25*2</f>
        <v>1724</v>
      </c>
      <c r="I25" s="13">
        <f>'раб дни 5  '!I25*2</f>
        <v>1478</v>
      </c>
      <c r="J25" s="13">
        <f>'раб дни 5  '!J25*2</f>
        <v>1232</v>
      </c>
      <c r="K25" s="13">
        <f>'раб дни 5  '!K25*2</f>
        <v>984</v>
      </c>
      <c r="L25" s="13">
        <f>'раб дни 5  '!L25*2</f>
        <v>738</v>
      </c>
      <c r="M25" s="13">
        <f>'раб дни 5  '!M25*2</f>
        <v>492</v>
      </c>
      <c r="N25" s="13">
        <f>'раб дни 5  '!N25*2</f>
        <v>246</v>
      </c>
      <c r="O25" s="12">
        <f>'раб дни 5  '!O25*2</f>
        <v>246</v>
      </c>
      <c r="P25" s="13">
        <f>'раб дни 5  '!P25*2</f>
        <v>246</v>
      </c>
      <c r="Q25" s="13">
        <f>'раб дни 5  '!Q25*2</f>
        <v>492</v>
      </c>
      <c r="R25" s="13">
        <f>'раб дни 5  '!R25*2</f>
        <v>738</v>
      </c>
      <c r="S25" s="13">
        <f>'раб дни 5  '!S25*2</f>
        <v>984</v>
      </c>
      <c r="T25" s="13">
        <f>'раб дни 5  '!T25*2</f>
        <v>1232</v>
      </c>
      <c r="U25" s="13">
        <f>'раб дни 5  '!U25*2</f>
        <v>1478</v>
      </c>
      <c r="V25" s="13">
        <f>'раб дни 5  '!V25*2</f>
        <v>1724</v>
      </c>
    </row>
    <row r="26" spans="1:22" ht="19.5" customHeight="1">
      <c r="A26" s="5"/>
      <c r="C26" s="9">
        <v>12</v>
      </c>
      <c r="D26" s="13">
        <f>'раб дни 5  '!D26*2</f>
        <v>2956</v>
      </c>
      <c r="E26" s="13">
        <f>'раб дни 5  '!E26*2</f>
        <v>2710</v>
      </c>
      <c r="F26" s="13">
        <f>'раб дни 5  '!F26*2</f>
        <v>2464</v>
      </c>
      <c r="G26" s="13">
        <f>'раб дни 5  '!G26*2</f>
        <v>2216</v>
      </c>
      <c r="H26" s="13">
        <f>'раб дни 5  '!H26*2</f>
        <v>1970</v>
      </c>
      <c r="I26" s="13">
        <f>'раб дни 5  '!I26*2</f>
        <v>1724</v>
      </c>
      <c r="J26" s="13">
        <f>'раб дни 5  '!J26*2</f>
        <v>1478</v>
      </c>
      <c r="K26" s="13">
        <f>'раб дни 5  '!K26*2</f>
        <v>1232</v>
      </c>
      <c r="L26" s="13">
        <f>'раб дни 5  '!L26*2</f>
        <v>984</v>
      </c>
      <c r="M26" s="13">
        <f>'раб дни 5  '!M26*2</f>
        <v>738</v>
      </c>
      <c r="N26" s="13">
        <f>'раб дни 5  '!N26*2</f>
        <v>492</v>
      </c>
      <c r="O26" s="13">
        <f>'раб дни 5  '!O26*2</f>
        <v>246</v>
      </c>
      <c r="P26" s="12">
        <f>'раб дни 5  '!P26*2</f>
        <v>246</v>
      </c>
      <c r="Q26" s="13">
        <f>'раб дни 5  '!Q26*2</f>
        <v>246</v>
      </c>
      <c r="R26" s="13">
        <f>'раб дни 5  '!R26*2</f>
        <v>492</v>
      </c>
      <c r="S26" s="13">
        <f>'раб дни 5  '!S26*2</f>
        <v>738</v>
      </c>
      <c r="T26" s="13">
        <f>'раб дни 5  '!T26*2</f>
        <v>984</v>
      </c>
      <c r="U26" s="13">
        <f>'раб дни 5  '!U26*2</f>
        <v>1232</v>
      </c>
      <c r="V26" s="13">
        <f>'раб дни 5  '!V26*2</f>
        <v>1478</v>
      </c>
    </row>
    <row r="27" spans="1:22" ht="19.5" customHeight="1">
      <c r="A27" s="5"/>
      <c r="C27" s="9">
        <v>13</v>
      </c>
      <c r="D27" s="13">
        <f>'раб дни 5  '!D27*2</f>
        <v>3202</v>
      </c>
      <c r="E27" s="13">
        <f>'раб дни 5  '!E27*2</f>
        <v>2956</v>
      </c>
      <c r="F27" s="13">
        <f>'раб дни 5  '!F27*2</f>
        <v>2710</v>
      </c>
      <c r="G27" s="13">
        <f>'раб дни 5  '!G27*2</f>
        <v>2464</v>
      </c>
      <c r="H27" s="13">
        <f>'раб дни 5  '!H27*2</f>
        <v>2216</v>
      </c>
      <c r="I27" s="13">
        <f>'раб дни 5  '!I27*2</f>
        <v>1970</v>
      </c>
      <c r="J27" s="13">
        <f>'раб дни 5  '!J27*2</f>
        <v>1724</v>
      </c>
      <c r="K27" s="13">
        <f>'раб дни 5  '!K27*2</f>
        <v>1478</v>
      </c>
      <c r="L27" s="13">
        <f>'раб дни 5  '!L27*2</f>
        <v>1232</v>
      </c>
      <c r="M27" s="13">
        <f>'раб дни 5  '!M27*2</f>
        <v>984</v>
      </c>
      <c r="N27" s="13">
        <f>'раб дни 5  '!N27*2</f>
        <v>738</v>
      </c>
      <c r="O27" s="13">
        <f>'раб дни 5  '!O27*2</f>
        <v>492</v>
      </c>
      <c r="P27" s="13">
        <f>'раб дни 5  '!P27*2</f>
        <v>246</v>
      </c>
      <c r="Q27" s="12">
        <f>'раб дни 5  '!Q27*2</f>
        <v>246</v>
      </c>
      <c r="R27" s="13">
        <f>'раб дни 5  '!R27*2</f>
        <v>246</v>
      </c>
      <c r="S27" s="13">
        <f>'раб дни 5  '!S27*2</f>
        <v>492</v>
      </c>
      <c r="T27" s="13">
        <f>'раб дни 5  '!T27*2</f>
        <v>738</v>
      </c>
      <c r="U27" s="13">
        <f>'раб дни 5  '!U27*2</f>
        <v>984</v>
      </c>
      <c r="V27" s="13">
        <f>'раб дни 5  '!V27*2</f>
        <v>1232</v>
      </c>
    </row>
    <row r="28" spans="1:22" ht="19.5" customHeight="1">
      <c r="A28" s="5"/>
      <c r="C28" s="9">
        <v>14</v>
      </c>
      <c r="D28" s="13">
        <f>'раб дни 5  '!D28*2</f>
        <v>3448</v>
      </c>
      <c r="E28" s="13">
        <f>'раб дни 5  '!E28*2</f>
        <v>3202</v>
      </c>
      <c r="F28" s="13">
        <f>'раб дни 5  '!F28*2</f>
        <v>2956</v>
      </c>
      <c r="G28" s="13">
        <f>'раб дни 5  '!G28*2</f>
        <v>2710</v>
      </c>
      <c r="H28" s="13">
        <f>'раб дни 5  '!H28*2</f>
        <v>2464</v>
      </c>
      <c r="I28" s="13">
        <f>'раб дни 5  '!I28*2</f>
        <v>2216</v>
      </c>
      <c r="J28" s="13">
        <f>'раб дни 5  '!J28*2</f>
        <v>1970</v>
      </c>
      <c r="K28" s="13">
        <f>'раб дни 5  '!K28*2</f>
        <v>1724</v>
      </c>
      <c r="L28" s="13">
        <f>'раб дни 5  '!L28*2</f>
        <v>1478</v>
      </c>
      <c r="M28" s="13">
        <f>'раб дни 5  '!M28*2</f>
        <v>1232</v>
      </c>
      <c r="N28" s="13">
        <f>'раб дни 5  '!N28*2</f>
        <v>984</v>
      </c>
      <c r="O28" s="13">
        <f>'раб дни 5  '!O28*2</f>
        <v>738</v>
      </c>
      <c r="P28" s="13">
        <f>'раб дни 5  '!P28*2</f>
        <v>492</v>
      </c>
      <c r="Q28" s="13">
        <f>'раб дни 5  '!Q28*2</f>
        <v>246</v>
      </c>
      <c r="R28" s="12">
        <f>'раб дни 5  '!R28*2</f>
        <v>246</v>
      </c>
      <c r="S28" s="13">
        <f>'раб дни 5  '!S28*2</f>
        <v>246</v>
      </c>
      <c r="T28" s="13">
        <f>'раб дни 5  '!T28*2</f>
        <v>492</v>
      </c>
      <c r="U28" s="13">
        <f>'раб дни 5  '!U28*2</f>
        <v>738</v>
      </c>
      <c r="V28" s="13">
        <f>'раб дни 5  '!V28*2</f>
        <v>984</v>
      </c>
    </row>
    <row r="29" spans="1:22" ht="19.5" customHeight="1">
      <c r="A29" s="5"/>
      <c r="C29" s="9">
        <v>15</v>
      </c>
      <c r="D29" s="13">
        <f>'раб дни 5  '!D29*2</f>
        <v>3696</v>
      </c>
      <c r="E29" s="13">
        <f>'раб дни 5  '!E29*2</f>
        <v>3448</v>
      </c>
      <c r="F29" s="13">
        <f>'раб дни 5  '!F29*2</f>
        <v>3202</v>
      </c>
      <c r="G29" s="13">
        <f>'раб дни 5  '!G29*2</f>
        <v>2956</v>
      </c>
      <c r="H29" s="13">
        <f>'раб дни 5  '!H29*2</f>
        <v>2710</v>
      </c>
      <c r="I29" s="13">
        <f>'раб дни 5  '!I29*2</f>
        <v>2464</v>
      </c>
      <c r="J29" s="13">
        <f>'раб дни 5  '!J29*2</f>
        <v>2216</v>
      </c>
      <c r="K29" s="13">
        <f>'раб дни 5  '!K29*2</f>
        <v>1970</v>
      </c>
      <c r="L29" s="13">
        <f>'раб дни 5  '!L29*2</f>
        <v>1724</v>
      </c>
      <c r="M29" s="13">
        <f>'раб дни 5  '!M29*2</f>
        <v>1478</v>
      </c>
      <c r="N29" s="13">
        <f>'раб дни 5  '!N29*2</f>
        <v>1232</v>
      </c>
      <c r="O29" s="13">
        <f>'раб дни 5  '!O29*2</f>
        <v>984</v>
      </c>
      <c r="P29" s="13">
        <f>'раб дни 5  '!P29*2</f>
        <v>738</v>
      </c>
      <c r="Q29" s="13">
        <f>'раб дни 5  '!Q29*2</f>
        <v>492</v>
      </c>
      <c r="R29" s="13">
        <f>'раб дни 5  '!R29*2</f>
        <v>246</v>
      </c>
      <c r="S29" s="12">
        <f>'раб дни 5  '!S29*2</f>
        <v>246</v>
      </c>
      <c r="T29" s="13">
        <f>'раб дни 5  '!T29*2</f>
        <v>246</v>
      </c>
      <c r="U29" s="13">
        <f>'раб дни 5  '!U29*2</f>
        <v>492</v>
      </c>
      <c r="V29" s="13">
        <f>'раб дни 5  '!V29*2</f>
        <v>738</v>
      </c>
    </row>
    <row r="30" spans="1:22" ht="19.5" customHeight="1">
      <c r="A30" s="5"/>
      <c r="C30" s="9">
        <v>16</v>
      </c>
      <c r="D30" s="13">
        <f>'раб дни 5  '!D30*2</f>
        <v>3942</v>
      </c>
      <c r="E30" s="13">
        <f>'раб дни 5  '!E30*2</f>
        <v>3696</v>
      </c>
      <c r="F30" s="13">
        <f>'раб дни 5  '!F30*2</f>
        <v>3448</v>
      </c>
      <c r="G30" s="13">
        <f>'раб дни 5  '!G30*2</f>
        <v>3202</v>
      </c>
      <c r="H30" s="13">
        <f>'раб дни 5  '!H30*2</f>
        <v>2956</v>
      </c>
      <c r="I30" s="13">
        <f>'раб дни 5  '!I30*2</f>
        <v>2710</v>
      </c>
      <c r="J30" s="13">
        <f>'раб дни 5  '!J30*2</f>
        <v>2464</v>
      </c>
      <c r="K30" s="13">
        <f>'раб дни 5  '!K30*2</f>
        <v>2216</v>
      </c>
      <c r="L30" s="13">
        <f>'раб дни 5  '!L30*2</f>
        <v>1970</v>
      </c>
      <c r="M30" s="13">
        <f>'раб дни 5  '!M30*2</f>
        <v>1724</v>
      </c>
      <c r="N30" s="13">
        <f>'раб дни 5  '!N30*2</f>
        <v>1478</v>
      </c>
      <c r="O30" s="13">
        <f>'раб дни 5  '!O30*2</f>
        <v>1232</v>
      </c>
      <c r="P30" s="13">
        <f>'раб дни 5  '!P30*2</f>
        <v>984</v>
      </c>
      <c r="Q30" s="13">
        <f>'раб дни 5  '!Q30*2</f>
        <v>738</v>
      </c>
      <c r="R30" s="13">
        <f>'раб дни 5  '!R30*2</f>
        <v>492</v>
      </c>
      <c r="S30" s="13">
        <f>'раб дни 5  '!S30*2</f>
        <v>246</v>
      </c>
      <c r="T30" s="12">
        <f>'раб дни 5  '!T30*2</f>
        <v>246</v>
      </c>
      <c r="U30" s="13">
        <f>'раб дни 5  '!U30*2</f>
        <v>246</v>
      </c>
      <c r="V30" s="13">
        <f>'раб дни 5  '!V30*2</f>
        <v>492</v>
      </c>
    </row>
    <row r="31" spans="1:22" ht="19.5" customHeight="1">
      <c r="A31" s="5"/>
      <c r="C31" s="9">
        <v>17</v>
      </c>
      <c r="D31" s="13">
        <f>'раб дни 5  '!D31*2</f>
        <v>4188</v>
      </c>
      <c r="E31" s="13">
        <f>'раб дни 5  '!E31*2</f>
        <v>3942</v>
      </c>
      <c r="F31" s="13">
        <f>'раб дни 5  '!F31*2</f>
        <v>3696</v>
      </c>
      <c r="G31" s="13">
        <f>'раб дни 5  '!G31*2</f>
        <v>3448</v>
      </c>
      <c r="H31" s="13">
        <f>'раб дни 5  '!H31*2</f>
        <v>3202</v>
      </c>
      <c r="I31" s="13">
        <f>'раб дни 5  '!I31*2</f>
        <v>2956</v>
      </c>
      <c r="J31" s="13">
        <f>'раб дни 5  '!J31*2</f>
        <v>2710</v>
      </c>
      <c r="K31" s="13">
        <f>'раб дни 5  '!K31*2</f>
        <v>2464</v>
      </c>
      <c r="L31" s="13">
        <f>'раб дни 5  '!L31*2</f>
        <v>2216</v>
      </c>
      <c r="M31" s="13">
        <f>'раб дни 5  '!M31*2</f>
        <v>1970</v>
      </c>
      <c r="N31" s="13">
        <f>'раб дни 5  '!N31*2</f>
        <v>1724</v>
      </c>
      <c r="O31" s="13">
        <f>'раб дни 5  '!O31*2</f>
        <v>1478</v>
      </c>
      <c r="P31" s="13">
        <f>'раб дни 5  '!P31*2</f>
        <v>1232</v>
      </c>
      <c r="Q31" s="13">
        <f>'раб дни 5  '!Q31*2</f>
        <v>984</v>
      </c>
      <c r="R31" s="13">
        <f>'раб дни 5  '!R31*2</f>
        <v>738</v>
      </c>
      <c r="S31" s="13">
        <f>'раб дни 5  '!S31*2</f>
        <v>492</v>
      </c>
      <c r="T31" s="13">
        <f>'раб дни 5  '!T31*2</f>
        <v>246</v>
      </c>
      <c r="U31" s="12">
        <f>'раб дни 5  '!U31*2</f>
        <v>246</v>
      </c>
      <c r="V31" s="13">
        <f>'раб дни 5  '!V31*2</f>
        <v>246</v>
      </c>
    </row>
    <row r="32" spans="1:22" ht="19.5" customHeight="1">
      <c r="A32" s="5"/>
      <c r="C32" s="9">
        <v>18</v>
      </c>
      <c r="D32" s="13">
        <f>'раб дни 5  '!D32*2</f>
        <v>4434</v>
      </c>
      <c r="E32" s="13">
        <f>'раб дни 5  '!E32*2</f>
        <v>4188</v>
      </c>
      <c r="F32" s="13">
        <f>'раб дни 5  '!F32*2</f>
        <v>3942</v>
      </c>
      <c r="G32" s="13">
        <f>'раб дни 5  '!G32*2</f>
        <v>3696</v>
      </c>
      <c r="H32" s="13">
        <f>'раб дни 5  '!H32*2</f>
        <v>3448</v>
      </c>
      <c r="I32" s="13">
        <f>'раб дни 5  '!I32*2</f>
        <v>3202</v>
      </c>
      <c r="J32" s="13">
        <f>'раб дни 5  '!J32*2</f>
        <v>2956</v>
      </c>
      <c r="K32" s="13">
        <f>'раб дни 5  '!K32*2</f>
        <v>2710</v>
      </c>
      <c r="L32" s="13">
        <f>'раб дни 5  '!L32*2</f>
        <v>2464</v>
      </c>
      <c r="M32" s="13">
        <f>'раб дни 5  '!M32*2</f>
        <v>2216</v>
      </c>
      <c r="N32" s="13">
        <f>'раб дни 5  '!N32*2</f>
        <v>1970</v>
      </c>
      <c r="O32" s="13">
        <f>'раб дни 5  '!O32*2</f>
        <v>1724</v>
      </c>
      <c r="P32" s="13">
        <f>'раб дни 5  '!P32*2</f>
        <v>1478</v>
      </c>
      <c r="Q32" s="13">
        <f>'раб дни 5  '!Q32*2</f>
        <v>1232</v>
      </c>
      <c r="R32" s="13">
        <f>'раб дни 5  '!R32*2</f>
        <v>984</v>
      </c>
      <c r="S32" s="13">
        <f>'раб дни 5  '!S32*2</f>
        <v>738</v>
      </c>
      <c r="T32" s="13">
        <f>'раб дни 5  '!T32*2</f>
        <v>492</v>
      </c>
      <c r="U32" s="13">
        <f>'раб дни 5  '!U32*2</f>
        <v>246</v>
      </c>
      <c r="V32" s="12">
        <f>'раб дни 5  '!V32*2</f>
        <v>246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2.1406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39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дни 5  '!D14*3</f>
        <v>369</v>
      </c>
      <c r="E14" s="13">
        <f>'раб дни 5  '!E14*3</f>
        <v>369</v>
      </c>
      <c r="F14" s="13">
        <f>'раб дни 5  '!F14*3</f>
        <v>738</v>
      </c>
      <c r="G14" s="13">
        <f>'раб дни 5  '!G14*3</f>
        <v>1107</v>
      </c>
      <c r="H14" s="13">
        <f>'раб дни 5  '!H14*3</f>
        <v>1476</v>
      </c>
      <c r="I14" s="13">
        <f>'раб дни 5  '!I14*3</f>
        <v>1848</v>
      </c>
      <c r="J14" s="13">
        <f>'раб дни 5  '!J14*3</f>
        <v>2217</v>
      </c>
      <c r="K14" s="13">
        <f>'раб дни 5  '!K14*3</f>
        <v>2586</v>
      </c>
      <c r="L14" s="13">
        <f>'раб дни 5  '!L14*3</f>
        <v>2955</v>
      </c>
      <c r="M14" s="13">
        <f>'раб дни 5  '!M14*3</f>
        <v>3324</v>
      </c>
      <c r="N14" s="13">
        <f>'раб дни 5  '!N14*3</f>
        <v>3696</v>
      </c>
      <c r="O14" s="13">
        <f>'раб дни 5  '!O14*3</f>
        <v>4065</v>
      </c>
      <c r="P14" s="13">
        <f>'раб дни 5  '!P14*3</f>
        <v>4434</v>
      </c>
      <c r="Q14" s="13">
        <f>'раб дни 5  '!Q14*3</f>
        <v>4803</v>
      </c>
      <c r="R14" s="13">
        <f>'раб дни 5  '!R14*3</f>
        <v>5172</v>
      </c>
      <c r="S14" s="13">
        <f>'раб дни 5  '!S14*3</f>
        <v>5544</v>
      </c>
      <c r="T14" s="13">
        <f>'раб дни 5  '!T14*3</f>
        <v>5913</v>
      </c>
      <c r="U14" s="13">
        <f>'раб дни 5  '!U14*3</f>
        <v>6282</v>
      </c>
      <c r="V14" s="13">
        <f>'раб дни 5  '!V14*3</f>
        <v>6651</v>
      </c>
    </row>
    <row r="15" spans="1:22" ht="19.5" customHeight="1">
      <c r="A15" s="5"/>
      <c r="C15" s="9">
        <v>1</v>
      </c>
      <c r="D15" s="13">
        <f>'раб дни 5  '!D15*3</f>
        <v>369</v>
      </c>
      <c r="E15" s="12">
        <f>'раб дни 5  '!E15*3</f>
        <v>369</v>
      </c>
      <c r="F15" s="13">
        <f>'раб дни 5  '!F15*3</f>
        <v>369</v>
      </c>
      <c r="G15" s="13">
        <f>'раб дни 5  '!G15*3</f>
        <v>738</v>
      </c>
      <c r="H15" s="13">
        <f>'раб дни 5  '!H15*3</f>
        <v>1107</v>
      </c>
      <c r="I15" s="13">
        <f>'раб дни 5  '!I15*3</f>
        <v>1476</v>
      </c>
      <c r="J15" s="13">
        <f>'раб дни 5  '!J15*3</f>
        <v>1848</v>
      </c>
      <c r="K15" s="13">
        <f>'раб дни 5  '!K15*3</f>
        <v>2217</v>
      </c>
      <c r="L15" s="13">
        <f>'раб дни 5  '!L15*3</f>
        <v>2586</v>
      </c>
      <c r="M15" s="13">
        <f>'раб дни 5  '!M15*3</f>
        <v>2955</v>
      </c>
      <c r="N15" s="13">
        <f>'раб дни 5  '!N15*3</f>
        <v>3324</v>
      </c>
      <c r="O15" s="13">
        <f>'раб дни 5  '!O15*3</f>
        <v>3696</v>
      </c>
      <c r="P15" s="13">
        <f>'раб дни 5  '!P15*3</f>
        <v>4065</v>
      </c>
      <c r="Q15" s="13">
        <f>'раб дни 5  '!Q15*3</f>
        <v>4434</v>
      </c>
      <c r="R15" s="13">
        <f>'раб дни 5  '!R15*3</f>
        <v>4803</v>
      </c>
      <c r="S15" s="13">
        <f>'раб дни 5  '!S15*3</f>
        <v>5172</v>
      </c>
      <c r="T15" s="13">
        <f>'раб дни 5  '!T15*3</f>
        <v>5544</v>
      </c>
      <c r="U15" s="13">
        <f>'раб дни 5  '!U15*3</f>
        <v>5913</v>
      </c>
      <c r="V15" s="13">
        <f>'раб дни 5  '!V15*3</f>
        <v>6282</v>
      </c>
    </row>
    <row r="16" spans="1:22" ht="19.5" customHeight="1">
      <c r="A16" s="5"/>
      <c r="C16" s="9">
        <v>2</v>
      </c>
      <c r="D16" s="13">
        <f>'раб дни 5  '!D16*3</f>
        <v>738</v>
      </c>
      <c r="E16" s="13">
        <f>'раб дни 5  '!E16*3</f>
        <v>369</v>
      </c>
      <c r="F16" s="12">
        <f>'раб дни 5  '!F16*3</f>
        <v>369</v>
      </c>
      <c r="G16" s="13">
        <f>'раб дни 5  '!G16*3</f>
        <v>369</v>
      </c>
      <c r="H16" s="13">
        <f>'раб дни 5  '!H16*3</f>
        <v>738</v>
      </c>
      <c r="I16" s="13">
        <f>'раб дни 5  '!I16*3</f>
        <v>1107</v>
      </c>
      <c r="J16" s="13">
        <f>'раб дни 5  '!J16*3</f>
        <v>1476</v>
      </c>
      <c r="K16" s="13">
        <f>'раб дни 5  '!K16*3</f>
        <v>1848</v>
      </c>
      <c r="L16" s="13">
        <f>'раб дни 5  '!L16*3</f>
        <v>2217</v>
      </c>
      <c r="M16" s="13">
        <f>'раб дни 5  '!M16*3</f>
        <v>2586</v>
      </c>
      <c r="N16" s="13">
        <f>'раб дни 5  '!N16*3</f>
        <v>2955</v>
      </c>
      <c r="O16" s="13">
        <f>'раб дни 5  '!O16*3</f>
        <v>3324</v>
      </c>
      <c r="P16" s="13">
        <f>'раб дни 5  '!P16*3</f>
        <v>3696</v>
      </c>
      <c r="Q16" s="13">
        <f>'раб дни 5  '!Q16*3</f>
        <v>4065</v>
      </c>
      <c r="R16" s="13">
        <f>'раб дни 5  '!R16*3</f>
        <v>4434</v>
      </c>
      <c r="S16" s="13">
        <f>'раб дни 5  '!S16*3</f>
        <v>4803</v>
      </c>
      <c r="T16" s="13">
        <f>'раб дни 5  '!T16*3</f>
        <v>5172</v>
      </c>
      <c r="U16" s="13">
        <f>'раб дни 5  '!U16*3</f>
        <v>5544</v>
      </c>
      <c r="V16" s="13">
        <f>'раб дни 5  '!V16*3</f>
        <v>5913</v>
      </c>
    </row>
    <row r="17" spans="1:22" ht="19.5" customHeight="1">
      <c r="A17" s="5"/>
      <c r="C17" s="9">
        <v>3</v>
      </c>
      <c r="D17" s="13">
        <f>'раб дни 5  '!D17*3</f>
        <v>1107</v>
      </c>
      <c r="E17" s="13">
        <f>'раб дни 5  '!E17*3</f>
        <v>738</v>
      </c>
      <c r="F17" s="13">
        <f>'раб дни 5  '!F17*3</f>
        <v>369</v>
      </c>
      <c r="G17" s="12">
        <f>'раб дни 5  '!G17*3</f>
        <v>369</v>
      </c>
      <c r="H17" s="13">
        <f>'раб дни 5  '!H17*3</f>
        <v>369</v>
      </c>
      <c r="I17" s="13">
        <f>'раб дни 5  '!I17*3</f>
        <v>738</v>
      </c>
      <c r="J17" s="13">
        <f>'раб дни 5  '!J17*3</f>
        <v>1107</v>
      </c>
      <c r="K17" s="13">
        <f>'раб дни 5  '!K17*3</f>
        <v>1476</v>
      </c>
      <c r="L17" s="13">
        <f>'раб дни 5  '!L17*3</f>
        <v>1848</v>
      </c>
      <c r="M17" s="13">
        <f>'раб дни 5  '!M17*3</f>
        <v>2217</v>
      </c>
      <c r="N17" s="13">
        <f>'раб дни 5  '!N17*3</f>
        <v>2586</v>
      </c>
      <c r="O17" s="13">
        <f>'раб дни 5  '!O17*3</f>
        <v>2955</v>
      </c>
      <c r="P17" s="13">
        <f>'раб дни 5  '!P17*3</f>
        <v>3324</v>
      </c>
      <c r="Q17" s="13">
        <f>'раб дни 5  '!Q17*3</f>
        <v>3696</v>
      </c>
      <c r="R17" s="13">
        <f>'раб дни 5  '!R17*3</f>
        <v>4065</v>
      </c>
      <c r="S17" s="13">
        <f>'раб дни 5  '!S17*3</f>
        <v>4434</v>
      </c>
      <c r="T17" s="13">
        <f>'раб дни 5  '!T17*3</f>
        <v>4803</v>
      </c>
      <c r="U17" s="13">
        <f>'раб дни 5  '!U17*3</f>
        <v>5172</v>
      </c>
      <c r="V17" s="13">
        <f>'раб дни 5  '!V17*3</f>
        <v>5544</v>
      </c>
    </row>
    <row r="18" spans="1:22" ht="19.5" customHeight="1">
      <c r="A18" s="5"/>
      <c r="C18" s="9">
        <v>4</v>
      </c>
      <c r="D18" s="13">
        <f>'раб дни 5  '!D18*3</f>
        <v>1476</v>
      </c>
      <c r="E18" s="13">
        <f>'раб дни 5  '!E18*3</f>
        <v>1107</v>
      </c>
      <c r="F18" s="13">
        <f>'раб дни 5  '!F18*3</f>
        <v>738</v>
      </c>
      <c r="G18" s="13">
        <f>'раб дни 5  '!G18*3</f>
        <v>369</v>
      </c>
      <c r="H18" s="12">
        <f>'раб дни 5  '!H18*3</f>
        <v>369</v>
      </c>
      <c r="I18" s="13">
        <f>'раб дни 5  '!I18*3</f>
        <v>369</v>
      </c>
      <c r="J18" s="13">
        <f>'раб дни 5  '!J18*3</f>
        <v>738</v>
      </c>
      <c r="K18" s="13">
        <f>'раб дни 5  '!K18*3</f>
        <v>1107</v>
      </c>
      <c r="L18" s="13">
        <f>'раб дни 5  '!L18*3</f>
        <v>1476</v>
      </c>
      <c r="M18" s="13">
        <f>'раб дни 5  '!M18*3</f>
        <v>1848</v>
      </c>
      <c r="N18" s="13">
        <f>'раб дни 5  '!N18*3</f>
        <v>2217</v>
      </c>
      <c r="O18" s="13">
        <f>'раб дни 5  '!O18*3</f>
        <v>2586</v>
      </c>
      <c r="P18" s="13">
        <f>'раб дни 5  '!P18*3</f>
        <v>2955</v>
      </c>
      <c r="Q18" s="13">
        <f>'раб дни 5  '!Q18*3</f>
        <v>3324</v>
      </c>
      <c r="R18" s="13">
        <f>'раб дни 5  '!R18*3</f>
        <v>3696</v>
      </c>
      <c r="S18" s="13">
        <f>'раб дни 5  '!S18*3</f>
        <v>4065</v>
      </c>
      <c r="T18" s="13">
        <f>'раб дни 5  '!T18*3</f>
        <v>4434</v>
      </c>
      <c r="U18" s="13">
        <f>'раб дни 5  '!U18*3</f>
        <v>4803</v>
      </c>
      <c r="V18" s="13">
        <f>'раб дни 5  '!V18*3</f>
        <v>5172</v>
      </c>
    </row>
    <row r="19" spans="1:22" ht="19.5" customHeight="1">
      <c r="A19" s="5"/>
      <c r="C19" s="9">
        <v>5</v>
      </c>
      <c r="D19" s="13">
        <f>'раб дни 5  '!D19*3</f>
        <v>1848</v>
      </c>
      <c r="E19" s="13">
        <f>'раб дни 5  '!E19*3</f>
        <v>1476</v>
      </c>
      <c r="F19" s="13">
        <f>'раб дни 5  '!F19*3</f>
        <v>1107</v>
      </c>
      <c r="G19" s="13">
        <f>'раб дни 5  '!G19*3</f>
        <v>738</v>
      </c>
      <c r="H19" s="13">
        <f>'раб дни 5  '!H19*3</f>
        <v>369</v>
      </c>
      <c r="I19" s="12">
        <f>'раб дни 5  '!I19*3</f>
        <v>369</v>
      </c>
      <c r="J19" s="13">
        <f>'раб дни 5  '!J19*3</f>
        <v>369</v>
      </c>
      <c r="K19" s="13">
        <f>'раб дни 5  '!K19*3</f>
        <v>738</v>
      </c>
      <c r="L19" s="13">
        <f>'раб дни 5  '!L19*3</f>
        <v>1107</v>
      </c>
      <c r="M19" s="13">
        <f>'раб дни 5  '!M19*3</f>
        <v>1476</v>
      </c>
      <c r="N19" s="13">
        <f>'раб дни 5  '!N19*3</f>
        <v>1848</v>
      </c>
      <c r="O19" s="13">
        <f>'раб дни 5  '!O19*3</f>
        <v>2217</v>
      </c>
      <c r="P19" s="13">
        <f>'раб дни 5  '!P19*3</f>
        <v>2586</v>
      </c>
      <c r="Q19" s="13">
        <f>'раб дни 5  '!Q19*3</f>
        <v>2955</v>
      </c>
      <c r="R19" s="13">
        <f>'раб дни 5  '!R19*3</f>
        <v>3324</v>
      </c>
      <c r="S19" s="13">
        <f>'раб дни 5  '!S19*3</f>
        <v>3696</v>
      </c>
      <c r="T19" s="13">
        <f>'раб дни 5  '!T19*3</f>
        <v>4065</v>
      </c>
      <c r="U19" s="13">
        <f>'раб дни 5  '!U19*3</f>
        <v>4434</v>
      </c>
      <c r="V19" s="13">
        <f>'раб дни 5  '!V19*3</f>
        <v>4803</v>
      </c>
    </row>
    <row r="20" spans="1:22" ht="19.5" customHeight="1">
      <c r="A20" s="5"/>
      <c r="C20" s="9">
        <v>6</v>
      </c>
      <c r="D20" s="13">
        <f>'раб дни 5  '!D20*3</f>
        <v>2217</v>
      </c>
      <c r="E20" s="13">
        <f>'раб дни 5  '!E20*3</f>
        <v>1848</v>
      </c>
      <c r="F20" s="13">
        <f>'раб дни 5  '!F20*3</f>
        <v>1476</v>
      </c>
      <c r="G20" s="13">
        <f>'раб дни 5  '!G20*3</f>
        <v>1107</v>
      </c>
      <c r="H20" s="13">
        <f>'раб дни 5  '!H20*3</f>
        <v>738</v>
      </c>
      <c r="I20" s="13">
        <f>'раб дни 5  '!I20*3</f>
        <v>369</v>
      </c>
      <c r="J20" s="12">
        <f>'раб дни 5  '!J20*3</f>
        <v>369</v>
      </c>
      <c r="K20" s="13">
        <f>'раб дни 5  '!K20*3</f>
        <v>369</v>
      </c>
      <c r="L20" s="13">
        <f>'раб дни 5  '!L20*3</f>
        <v>738</v>
      </c>
      <c r="M20" s="13">
        <f>'раб дни 5  '!M20*3</f>
        <v>1107</v>
      </c>
      <c r="N20" s="13">
        <f>'раб дни 5  '!N20*3</f>
        <v>1476</v>
      </c>
      <c r="O20" s="13">
        <f>'раб дни 5  '!O20*3</f>
        <v>1848</v>
      </c>
      <c r="P20" s="13">
        <f>'раб дни 5  '!P20*3</f>
        <v>2217</v>
      </c>
      <c r="Q20" s="13">
        <f>'раб дни 5  '!Q20*3</f>
        <v>2586</v>
      </c>
      <c r="R20" s="13">
        <f>'раб дни 5  '!R20*3</f>
        <v>2955</v>
      </c>
      <c r="S20" s="13">
        <f>'раб дни 5  '!S20*3</f>
        <v>3324</v>
      </c>
      <c r="T20" s="13">
        <f>'раб дни 5  '!T20*3</f>
        <v>3696</v>
      </c>
      <c r="U20" s="13">
        <f>'раб дни 5  '!U20*3</f>
        <v>4065</v>
      </c>
      <c r="V20" s="13">
        <f>'раб дни 5  '!V20*3</f>
        <v>4434</v>
      </c>
    </row>
    <row r="21" spans="1:22" ht="19.5" customHeight="1">
      <c r="A21" s="5"/>
      <c r="C21" s="9">
        <v>7</v>
      </c>
      <c r="D21" s="13">
        <f>'раб дни 5  '!D21*3</f>
        <v>2586</v>
      </c>
      <c r="E21" s="13">
        <f>'раб дни 5  '!E21*3</f>
        <v>2217</v>
      </c>
      <c r="F21" s="13">
        <f>'раб дни 5  '!F21*3</f>
        <v>1848</v>
      </c>
      <c r="G21" s="13">
        <f>'раб дни 5  '!G21*3</f>
        <v>1476</v>
      </c>
      <c r="H21" s="13">
        <f>'раб дни 5  '!H21*3</f>
        <v>1107</v>
      </c>
      <c r="I21" s="13">
        <f>'раб дни 5  '!I21*3</f>
        <v>738</v>
      </c>
      <c r="J21" s="13">
        <f>'раб дни 5  '!J21*3</f>
        <v>369</v>
      </c>
      <c r="K21" s="12">
        <f>'раб дни 5  '!K21*3</f>
        <v>369</v>
      </c>
      <c r="L21" s="13">
        <f>'раб дни 5  '!L21*3</f>
        <v>369</v>
      </c>
      <c r="M21" s="13">
        <f>'раб дни 5  '!M21*3</f>
        <v>738</v>
      </c>
      <c r="N21" s="13">
        <f>'раб дни 5  '!N21*3</f>
        <v>1107</v>
      </c>
      <c r="O21" s="13">
        <f>'раб дни 5  '!O21*3</f>
        <v>1476</v>
      </c>
      <c r="P21" s="13">
        <f>'раб дни 5  '!P21*3</f>
        <v>1848</v>
      </c>
      <c r="Q21" s="13">
        <f>'раб дни 5  '!Q21*3</f>
        <v>2217</v>
      </c>
      <c r="R21" s="13">
        <f>'раб дни 5  '!R21*3</f>
        <v>2586</v>
      </c>
      <c r="S21" s="13">
        <f>'раб дни 5  '!S21*3</f>
        <v>2955</v>
      </c>
      <c r="T21" s="13">
        <f>'раб дни 5  '!T21*3</f>
        <v>3324</v>
      </c>
      <c r="U21" s="13">
        <f>'раб дни 5  '!U21*3</f>
        <v>3696</v>
      </c>
      <c r="V21" s="13">
        <f>'раб дни 5  '!V21*3</f>
        <v>4065</v>
      </c>
    </row>
    <row r="22" spans="1:22" ht="19.5" customHeight="1">
      <c r="A22" s="5"/>
      <c r="C22" s="9">
        <v>8</v>
      </c>
      <c r="D22" s="13">
        <f>'раб дни 5  '!D22*3</f>
        <v>2955</v>
      </c>
      <c r="E22" s="13">
        <f>'раб дни 5  '!E22*3</f>
        <v>2586</v>
      </c>
      <c r="F22" s="13">
        <f>'раб дни 5  '!F22*3</f>
        <v>2217</v>
      </c>
      <c r="G22" s="13">
        <f>'раб дни 5  '!G22*3</f>
        <v>1848</v>
      </c>
      <c r="H22" s="13">
        <f>'раб дни 5  '!H22*3</f>
        <v>1476</v>
      </c>
      <c r="I22" s="13">
        <f>'раб дни 5  '!I22*3</f>
        <v>1107</v>
      </c>
      <c r="J22" s="13">
        <f>'раб дни 5  '!J22*3</f>
        <v>738</v>
      </c>
      <c r="K22" s="13">
        <f>'раб дни 5  '!K22*3</f>
        <v>369</v>
      </c>
      <c r="L22" s="12">
        <f>'раб дни 5  '!L22*3</f>
        <v>369</v>
      </c>
      <c r="M22" s="13">
        <f>'раб дни 5  '!M22*3</f>
        <v>369</v>
      </c>
      <c r="N22" s="13">
        <f>'раб дни 5  '!N22*3</f>
        <v>738</v>
      </c>
      <c r="O22" s="13">
        <f>'раб дни 5  '!O22*3</f>
        <v>1107</v>
      </c>
      <c r="P22" s="13">
        <f>'раб дни 5  '!P22*3</f>
        <v>1476</v>
      </c>
      <c r="Q22" s="13">
        <f>'раб дни 5  '!Q22*3</f>
        <v>1848</v>
      </c>
      <c r="R22" s="13">
        <f>'раб дни 5  '!R22*3</f>
        <v>2217</v>
      </c>
      <c r="S22" s="13">
        <f>'раб дни 5  '!S22*3</f>
        <v>2586</v>
      </c>
      <c r="T22" s="13">
        <f>'раб дни 5  '!T22*3</f>
        <v>2955</v>
      </c>
      <c r="U22" s="13">
        <f>'раб дни 5  '!U22*3</f>
        <v>3324</v>
      </c>
      <c r="V22" s="13">
        <f>'раб дни 5  '!V22*3</f>
        <v>3696</v>
      </c>
    </row>
    <row r="23" spans="1:22" ht="19.5" customHeight="1">
      <c r="A23" s="5"/>
      <c r="C23" s="9">
        <v>9</v>
      </c>
      <c r="D23" s="13">
        <f>'раб дни 5  '!D23*3</f>
        <v>3324</v>
      </c>
      <c r="E23" s="13">
        <f>'раб дни 5  '!E23*3</f>
        <v>2955</v>
      </c>
      <c r="F23" s="13">
        <f>'раб дни 5  '!F23*3</f>
        <v>2586</v>
      </c>
      <c r="G23" s="13">
        <f>'раб дни 5  '!G23*3</f>
        <v>2217</v>
      </c>
      <c r="H23" s="13">
        <f>'раб дни 5  '!H23*3</f>
        <v>1848</v>
      </c>
      <c r="I23" s="13">
        <f>'раб дни 5  '!I23*3</f>
        <v>1476</v>
      </c>
      <c r="J23" s="13">
        <f>'раб дни 5  '!J23*3</f>
        <v>1107</v>
      </c>
      <c r="K23" s="13">
        <f>'раб дни 5  '!K23*3</f>
        <v>738</v>
      </c>
      <c r="L23" s="13">
        <f>'раб дни 5  '!L23*3</f>
        <v>369</v>
      </c>
      <c r="M23" s="12">
        <f>'раб дни 5  '!M23*3</f>
        <v>369</v>
      </c>
      <c r="N23" s="13">
        <f>'раб дни 5  '!N23*3</f>
        <v>369</v>
      </c>
      <c r="O23" s="13">
        <f>'раб дни 5  '!O23*3</f>
        <v>738</v>
      </c>
      <c r="P23" s="13">
        <f>'раб дни 5  '!P23*3</f>
        <v>1107</v>
      </c>
      <c r="Q23" s="13">
        <f>'раб дни 5  '!Q23*3</f>
        <v>1476</v>
      </c>
      <c r="R23" s="13">
        <f>'раб дни 5  '!R23*3</f>
        <v>1848</v>
      </c>
      <c r="S23" s="13">
        <f>'раб дни 5  '!S23*3</f>
        <v>2217</v>
      </c>
      <c r="T23" s="13">
        <f>'раб дни 5  '!T23*3</f>
        <v>2586</v>
      </c>
      <c r="U23" s="13">
        <f>'раб дни 5  '!U23*3</f>
        <v>2955</v>
      </c>
      <c r="V23" s="13">
        <f>'раб дни 5  '!V23*3</f>
        <v>3324</v>
      </c>
    </row>
    <row r="24" spans="1:22" ht="19.5" customHeight="1">
      <c r="A24" s="5"/>
      <c r="C24" s="9">
        <v>10</v>
      </c>
      <c r="D24" s="13">
        <f>'раб дни 5  '!D24*3</f>
        <v>3696</v>
      </c>
      <c r="E24" s="13">
        <f>'раб дни 5  '!E24*3</f>
        <v>3324</v>
      </c>
      <c r="F24" s="13">
        <f>'раб дни 5  '!F24*3</f>
        <v>2955</v>
      </c>
      <c r="G24" s="13">
        <f>'раб дни 5  '!G24*3</f>
        <v>2586</v>
      </c>
      <c r="H24" s="13">
        <f>'раб дни 5  '!H24*3</f>
        <v>2217</v>
      </c>
      <c r="I24" s="13">
        <f>'раб дни 5  '!I24*3</f>
        <v>1848</v>
      </c>
      <c r="J24" s="13">
        <f>'раб дни 5  '!J24*3</f>
        <v>1476</v>
      </c>
      <c r="K24" s="13">
        <f>'раб дни 5  '!K24*3</f>
        <v>1107</v>
      </c>
      <c r="L24" s="13">
        <f>'раб дни 5  '!L24*3</f>
        <v>738</v>
      </c>
      <c r="M24" s="13">
        <f>'раб дни 5  '!M24*3</f>
        <v>369</v>
      </c>
      <c r="N24" s="12">
        <f>'раб дни 5  '!N24*3</f>
        <v>369</v>
      </c>
      <c r="O24" s="13">
        <f>'раб дни 5  '!O24*3</f>
        <v>369</v>
      </c>
      <c r="P24" s="13">
        <f>'раб дни 5  '!P24*3</f>
        <v>738</v>
      </c>
      <c r="Q24" s="13">
        <f>'раб дни 5  '!Q24*3</f>
        <v>1107</v>
      </c>
      <c r="R24" s="13">
        <f>'раб дни 5  '!R24*3</f>
        <v>1476</v>
      </c>
      <c r="S24" s="13">
        <f>'раб дни 5  '!S24*3</f>
        <v>1848</v>
      </c>
      <c r="T24" s="13">
        <f>'раб дни 5  '!T24*3</f>
        <v>2217</v>
      </c>
      <c r="U24" s="13">
        <f>'раб дни 5  '!U24*3</f>
        <v>2586</v>
      </c>
      <c r="V24" s="13">
        <f>'раб дни 5  '!V24*3</f>
        <v>2955</v>
      </c>
    </row>
    <row r="25" spans="1:22" ht="19.5" customHeight="1">
      <c r="A25" s="5"/>
      <c r="C25" s="9">
        <v>11</v>
      </c>
      <c r="D25" s="13">
        <f>'раб дни 5  '!D25*3</f>
        <v>4065</v>
      </c>
      <c r="E25" s="13">
        <f>'раб дни 5  '!E25*3</f>
        <v>3696</v>
      </c>
      <c r="F25" s="13">
        <f>'раб дни 5  '!F25*3</f>
        <v>3324</v>
      </c>
      <c r="G25" s="13">
        <f>'раб дни 5  '!G25*3</f>
        <v>2955</v>
      </c>
      <c r="H25" s="13">
        <f>'раб дни 5  '!H25*3</f>
        <v>2586</v>
      </c>
      <c r="I25" s="13">
        <f>'раб дни 5  '!I25*3</f>
        <v>2217</v>
      </c>
      <c r="J25" s="13">
        <f>'раб дни 5  '!J25*3</f>
        <v>1848</v>
      </c>
      <c r="K25" s="13">
        <f>'раб дни 5  '!K25*3</f>
        <v>1476</v>
      </c>
      <c r="L25" s="13">
        <f>'раб дни 5  '!L25*3</f>
        <v>1107</v>
      </c>
      <c r="M25" s="13">
        <f>'раб дни 5  '!M25*3</f>
        <v>738</v>
      </c>
      <c r="N25" s="13">
        <f>'раб дни 5  '!N25*3</f>
        <v>369</v>
      </c>
      <c r="O25" s="12">
        <f>'раб дни 5  '!O25*3</f>
        <v>369</v>
      </c>
      <c r="P25" s="13">
        <f>'раб дни 5  '!P25*3</f>
        <v>369</v>
      </c>
      <c r="Q25" s="13">
        <f>'раб дни 5  '!Q25*3</f>
        <v>738</v>
      </c>
      <c r="R25" s="13">
        <f>'раб дни 5  '!R25*3</f>
        <v>1107</v>
      </c>
      <c r="S25" s="13">
        <f>'раб дни 5  '!S25*3</f>
        <v>1476</v>
      </c>
      <c r="T25" s="13">
        <f>'раб дни 5  '!T25*3</f>
        <v>1848</v>
      </c>
      <c r="U25" s="13">
        <f>'раб дни 5  '!U25*3</f>
        <v>2217</v>
      </c>
      <c r="V25" s="13">
        <f>'раб дни 5  '!V25*3</f>
        <v>2586</v>
      </c>
    </row>
    <row r="26" spans="1:22" ht="19.5" customHeight="1">
      <c r="A26" s="5"/>
      <c r="C26" s="9">
        <v>12</v>
      </c>
      <c r="D26" s="13">
        <f>'раб дни 5  '!D26*3</f>
        <v>4434</v>
      </c>
      <c r="E26" s="13">
        <f>'раб дни 5  '!E26*3</f>
        <v>4065</v>
      </c>
      <c r="F26" s="13">
        <f>'раб дни 5  '!F26*3</f>
        <v>3696</v>
      </c>
      <c r="G26" s="13">
        <f>'раб дни 5  '!G26*3</f>
        <v>3324</v>
      </c>
      <c r="H26" s="13">
        <f>'раб дни 5  '!H26*3</f>
        <v>2955</v>
      </c>
      <c r="I26" s="13">
        <f>'раб дни 5  '!I26*3</f>
        <v>2586</v>
      </c>
      <c r="J26" s="13">
        <f>'раб дни 5  '!J26*3</f>
        <v>2217</v>
      </c>
      <c r="K26" s="13">
        <f>'раб дни 5  '!K26*3</f>
        <v>1848</v>
      </c>
      <c r="L26" s="13">
        <f>'раб дни 5  '!L26*3</f>
        <v>1476</v>
      </c>
      <c r="M26" s="13">
        <f>'раб дни 5  '!M26*3</f>
        <v>1107</v>
      </c>
      <c r="N26" s="13">
        <f>'раб дни 5  '!N26*3</f>
        <v>738</v>
      </c>
      <c r="O26" s="13">
        <f>'раб дни 5  '!O26*3</f>
        <v>369</v>
      </c>
      <c r="P26" s="12">
        <f>'раб дни 5  '!P26*3</f>
        <v>369</v>
      </c>
      <c r="Q26" s="13">
        <f>'раб дни 5  '!Q26*3</f>
        <v>369</v>
      </c>
      <c r="R26" s="13">
        <f>'раб дни 5  '!R26*3</f>
        <v>738</v>
      </c>
      <c r="S26" s="13">
        <f>'раб дни 5  '!S26*3</f>
        <v>1107</v>
      </c>
      <c r="T26" s="13">
        <f>'раб дни 5  '!T26*3</f>
        <v>1476</v>
      </c>
      <c r="U26" s="13">
        <f>'раб дни 5  '!U26*3</f>
        <v>1848</v>
      </c>
      <c r="V26" s="13">
        <f>'раб дни 5  '!V26*3</f>
        <v>2217</v>
      </c>
    </row>
    <row r="27" spans="1:22" ht="19.5" customHeight="1">
      <c r="A27" s="5"/>
      <c r="C27" s="9">
        <v>13</v>
      </c>
      <c r="D27" s="13">
        <f>'раб дни 5  '!D27*3</f>
        <v>4803</v>
      </c>
      <c r="E27" s="13">
        <f>'раб дни 5  '!E27*3</f>
        <v>4434</v>
      </c>
      <c r="F27" s="13">
        <f>'раб дни 5  '!F27*3</f>
        <v>4065</v>
      </c>
      <c r="G27" s="13">
        <f>'раб дни 5  '!G27*3</f>
        <v>3696</v>
      </c>
      <c r="H27" s="13">
        <f>'раб дни 5  '!H27*3</f>
        <v>3324</v>
      </c>
      <c r="I27" s="13">
        <f>'раб дни 5  '!I27*3</f>
        <v>2955</v>
      </c>
      <c r="J27" s="13">
        <f>'раб дни 5  '!J27*3</f>
        <v>2586</v>
      </c>
      <c r="K27" s="13">
        <f>'раб дни 5  '!K27*3</f>
        <v>2217</v>
      </c>
      <c r="L27" s="13">
        <f>'раб дни 5  '!L27*3</f>
        <v>1848</v>
      </c>
      <c r="M27" s="13">
        <f>'раб дни 5  '!M27*3</f>
        <v>1476</v>
      </c>
      <c r="N27" s="13">
        <f>'раб дни 5  '!N27*3</f>
        <v>1107</v>
      </c>
      <c r="O27" s="13">
        <f>'раб дни 5  '!O27*3</f>
        <v>738</v>
      </c>
      <c r="P27" s="13">
        <f>'раб дни 5  '!P27*3</f>
        <v>369</v>
      </c>
      <c r="Q27" s="12">
        <f>'раб дни 5  '!Q27*3</f>
        <v>369</v>
      </c>
      <c r="R27" s="13">
        <f>'раб дни 5  '!R27*3</f>
        <v>369</v>
      </c>
      <c r="S27" s="13">
        <f>'раб дни 5  '!S27*3</f>
        <v>738</v>
      </c>
      <c r="T27" s="13">
        <f>'раб дни 5  '!T27*3</f>
        <v>1107</v>
      </c>
      <c r="U27" s="13">
        <f>'раб дни 5  '!U27*3</f>
        <v>1476</v>
      </c>
      <c r="V27" s="13">
        <f>'раб дни 5  '!V27*3</f>
        <v>1848</v>
      </c>
    </row>
    <row r="28" spans="1:22" ht="19.5" customHeight="1">
      <c r="A28" s="5"/>
      <c r="C28" s="9">
        <v>14</v>
      </c>
      <c r="D28" s="13">
        <f>'раб дни 5  '!D28*3</f>
        <v>5172</v>
      </c>
      <c r="E28" s="13">
        <f>'раб дни 5  '!E28*3</f>
        <v>4803</v>
      </c>
      <c r="F28" s="13">
        <f>'раб дни 5  '!F28*3</f>
        <v>4434</v>
      </c>
      <c r="G28" s="13">
        <f>'раб дни 5  '!G28*3</f>
        <v>4065</v>
      </c>
      <c r="H28" s="13">
        <f>'раб дни 5  '!H28*3</f>
        <v>3696</v>
      </c>
      <c r="I28" s="13">
        <f>'раб дни 5  '!I28*3</f>
        <v>3324</v>
      </c>
      <c r="J28" s="13">
        <f>'раб дни 5  '!J28*3</f>
        <v>2955</v>
      </c>
      <c r="K28" s="13">
        <f>'раб дни 5  '!K28*3</f>
        <v>2586</v>
      </c>
      <c r="L28" s="13">
        <f>'раб дни 5  '!L28*3</f>
        <v>2217</v>
      </c>
      <c r="M28" s="13">
        <f>'раб дни 5  '!M28*3</f>
        <v>1848</v>
      </c>
      <c r="N28" s="13">
        <f>'раб дни 5  '!N28*3</f>
        <v>1476</v>
      </c>
      <c r="O28" s="13">
        <f>'раб дни 5  '!O28*3</f>
        <v>1107</v>
      </c>
      <c r="P28" s="13">
        <f>'раб дни 5  '!P28*3</f>
        <v>738</v>
      </c>
      <c r="Q28" s="13">
        <f>'раб дни 5  '!Q28*3</f>
        <v>369</v>
      </c>
      <c r="R28" s="12">
        <f>'раб дни 5  '!R28*3</f>
        <v>369</v>
      </c>
      <c r="S28" s="13">
        <f>'раб дни 5  '!S28*3</f>
        <v>369</v>
      </c>
      <c r="T28" s="13">
        <f>'раб дни 5  '!T28*3</f>
        <v>738</v>
      </c>
      <c r="U28" s="13">
        <f>'раб дни 5  '!U28*3</f>
        <v>1107</v>
      </c>
      <c r="V28" s="13">
        <f>'раб дни 5  '!V28*3</f>
        <v>1476</v>
      </c>
    </row>
    <row r="29" spans="1:22" ht="19.5" customHeight="1">
      <c r="A29" s="5"/>
      <c r="C29" s="9">
        <v>15</v>
      </c>
      <c r="D29" s="13">
        <f>'раб дни 5  '!D29*3</f>
        <v>5544</v>
      </c>
      <c r="E29" s="13">
        <f>'раб дни 5  '!E29*3</f>
        <v>5172</v>
      </c>
      <c r="F29" s="13">
        <f>'раб дни 5  '!F29*3</f>
        <v>4803</v>
      </c>
      <c r="G29" s="13">
        <f>'раб дни 5  '!G29*3</f>
        <v>4434</v>
      </c>
      <c r="H29" s="13">
        <f>'раб дни 5  '!H29*3</f>
        <v>4065</v>
      </c>
      <c r="I29" s="13">
        <f>'раб дни 5  '!I29*3</f>
        <v>3696</v>
      </c>
      <c r="J29" s="13">
        <f>'раб дни 5  '!J29*3</f>
        <v>3324</v>
      </c>
      <c r="K29" s="13">
        <f>'раб дни 5  '!K29*3</f>
        <v>2955</v>
      </c>
      <c r="L29" s="13">
        <f>'раб дни 5  '!L29*3</f>
        <v>2586</v>
      </c>
      <c r="M29" s="13">
        <f>'раб дни 5  '!M29*3</f>
        <v>2217</v>
      </c>
      <c r="N29" s="13">
        <f>'раб дни 5  '!N29*3</f>
        <v>1848</v>
      </c>
      <c r="O29" s="13">
        <f>'раб дни 5  '!O29*3</f>
        <v>1476</v>
      </c>
      <c r="P29" s="13">
        <f>'раб дни 5  '!P29*3</f>
        <v>1107</v>
      </c>
      <c r="Q29" s="13">
        <f>'раб дни 5  '!Q29*3</f>
        <v>738</v>
      </c>
      <c r="R29" s="13">
        <f>'раб дни 5  '!R29*3</f>
        <v>369</v>
      </c>
      <c r="S29" s="12">
        <f>'раб дни 5  '!S29*3</f>
        <v>369</v>
      </c>
      <c r="T29" s="13">
        <f>'раб дни 5  '!T29*3</f>
        <v>369</v>
      </c>
      <c r="U29" s="13">
        <f>'раб дни 5  '!U29*3</f>
        <v>738</v>
      </c>
      <c r="V29" s="13">
        <f>'раб дни 5  '!V29*3</f>
        <v>1107</v>
      </c>
    </row>
    <row r="30" spans="1:22" ht="19.5" customHeight="1">
      <c r="A30" s="5"/>
      <c r="C30" s="9">
        <v>16</v>
      </c>
      <c r="D30" s="13">
        <f>'раб дни 5  '!D30*3</f>
        <v>5913</v>
      </c>
      <c r="E30" s="13">
        <f>'раб дни 5  '!E30*3</f>
        <v>5544</v>
      </c>
      <c r="F30" s="13">
        <f>'раб дни 5  '!F30*3</f>
        <v>5172</v>
      </c>
      <c r="G30" s="13">
        <f>'раб дни 5  '!G30*3</f>
        <v>4803</v>
      </c>
      <c r="H30" s="13">
        <f>'раб дни 5  '!H30*3</f>
        <v>4434</v>
      </c>
      <c r="I30" s="13">
        <f>'раб дни 5  '!I30*3</f>
        <v>4065</v>
      </c>
      <c r="J30" s="13">
        <f>'раб дни 5  '!J30*3</f>
        <v>3696</v>
      </c>
      <c r="K30" s="13">
        <f>'раб дни 5  '!K30*3</f>
        <v>3324</v>
      </c>
      <c r="L30" s="13">
        <f>'раб дни 5  '!L30*3</f>
        <v>2955</v>
      </c>
      <c r="M30" s="13">
        <f>'раб дни 5  '!M30*3</f>
        <v>2586</v>
      </c>
      <c r="N30" s="13">
        <f>'раб дни 5  '!N30*3</f>
        <v>2217</v>
      </c>
      <c r="O30" s="13">
        <f>'раб дни 5  '!O30*3</f>
        <v>1848</v>
      </c>
      <c r="P30" s="13">
        <f>'раб дни 5  '!P30*3</f>
        <v>1476</v>
      </c>
      <c r="Q30" s="13">
        <f>'раб дни 5  '!Q30*3</f>
        <v>1107</v>
      </c>
      <c r="R30" s="13">
        <f>'раб дни 5  '!R30*3</f>
        <v>738</v>
      </c>
      <c r="S30" s="13">
        <f>'раб дни 5  '!S30*3</f>
        <v>369</v>
      </c>
      <c r="T30" s="12">
        <f>'раб дни 5  '!T30*3</f>
        <v>369</v>
      </c>
      <c r="U30" s="13">
        <f>'раб дни 5  '!U30*3</f>
        <v>369</v>
      </c>
      <c r="V30" s="13">
        <f>'раб дни 5  '!V30*3</f>
        <v>738</v>
      </c>
    </row>
    <row r="31" spans="1:22" ht="19.5" customHeight="1">
      <c r="A31" s="5"/>
      <c r="C31" s="9">
        <v>17</v>
      </c>
      <c r="D31" s="13">
        <f>'раб дни 5  '!D31*3</f>
        <v>6282</v>
      </c>
      <c r="E31" s="13">
        <f>'раб дни 5  '!E31*3</f>
        <v>5913</v>
      </c>
      <c r="F31" s="13">
        <f>'раб дни 5  '!F31*3</f>
        <v>5544</v>
      </c>
      <c r="G31" s="13">
        <f>'раб дни 5  '!G31*3</f>
        <v>5172</v>
      </c>
      <c r="H31" s="13">
        <f>'раб дни 5  '!H31*3</f>
        <v>4803</v>
      </c>
      <c r="I31" s="13">
        <f>'раб дни 5  '!I31*3</f>
        <v>4434</v>
      </c>
      <c r="J31" s="13">
        <f>'раб дни 5  '!J31*3</f>
        <v>4065</v>
      </c>
      <c r="K31" s="13">
        <f>'раб дни 5  '!K31*3</f>
        <v>3696</v>
      </c>
      <c r="L31" s="13">
        <f>'раб дни 5  '!L31*3</f>
        <v>3324</v>
      </c>
      <c r="M31" s="13">
        <f>'раб дни 5  '!M31*3</f>
        <v>2955</v>
      </c>
      <c r="N31" s="13">
        <f>'раб дни 5  '!N31*3</f>
        <v>2586</v>
      </c>
      <c r="O31" s="13">
        <f>'раб дни 5  '!O31*3</f>
        <v>2217</v>
      </c>
      <c r="P31" s="13">
        <f>'раб дни 5  '!P31*3</f>
        <v>1848</v>
      </c>
      <c r="Q31" s="13">
        <f>'раб дни 5  '!Q31*3</f>
        <v>1476</v>
      </c>
      <c r="R31" s="13">
        <f>'раб дни 5  '!R31*3</f>
        <v>1107</v>
      </c>
      <c r="S31" s="13">
        <f>'раб дни 5  '!S31*3</f>
        <v>738</v>
      </c>
      <c r="T31" s="13">
        <f>'раб дни 5  '!T31*3</f>
        <v>369</v>
      </c>
      <c r="U31" s="12">
        <f>'раб дни 5  '!U31*3</f>
        <v>369</v>
      </c>
      <c r="V31" s="13">
        <f>'раб дни 5  '!V31*3</f>
        <v>369</v>
      </c>
    </row>
    <row r="32" spans="1:22" ht="19.5" customHeight="1">
      <c r="A32" s="5"/>
      <c r="C32" s="9">
        <v>18</v>
      </c>
      <c r="D32" s="13">
        <f>'раб дни 5  '!D32*3</f>
        <v>6651</v>
      </c>
      <c r="E32" s="13">
        <f>'раб дни 5  '!E32*3</f>
        <v>6282</v>
      </c>
      <c r="F32" s="13">
        <f>'раб дни 5  '!F32*3</f>
        <v>5913</v>
      </c>
      <c r="G32" s="13">
        <f>'раб дни 5  '!G32*3</f>
        <v>5544</v>
      </c>
      <c r="H32" s="13">
        <f>'раб дни 5  '!H32*3</f>
        <v>5172</v>
      </c>
      <c r="I32" s="13">
        <f>'раб дни 5  '!I32*3</f>
        <v>4803</v>
      </c>
      <c r="J32" s="13">
        <f>'раб дни 5  '!J32*3</f>
        <v>4434</v>
      </c>
      <c r="K32" s="13">
        <f>'раб дни 5  '!K32*3</f>
        <v>4065</v>
      </c>
      <c r="L32" s="13">
        <f>'раб дни 5  '!L32*3</f>
        <v>3696</v>
      </c>
      <c r="M32" s="13">
        <f>'раб дни 5  '!M32*3</f>
        <v>3324</v>
      </c>
      <c r="N32" s="13">
        <f>'раб дни 5  '!N32*3</f>
        <v>2955</v>
      </c>
      <c r="O32" s="13">
        <f>'раб дни 5  '!O32*3</f>
        <v>2586</v>
      </c>
      <c r="P32" s="13">
        <f>'раб дни 5  '!P32*3</f>
        <v>2217</v>
      </c>
      <c r="Q32" s="13">
        <f>'раб дни 5  '!Q32*3</f>
        <v>1848</v>
      </c>
      <c r="R32" s="13">
        <f>'раб дни 5  '!R32*3</f>
        <v>1476</v>
      </c>
      <c r="S32" s="13">
        <f>'раб дни 5  '!S32*3</f>
        <v>1107</v>
      </c>
      <c r="T32" s="13">
        <f>'раб дни 5  '!T32*3</f>
        <v>738</v>
      </c>
      <c r="U32" s="13">
        <f>'раб дни 5  '!U32*3</f>
        <v>369</v>
      </c>
      <c r="V32" s="12">
        <f>'раб дни 5  '!V32*3</f>
        <v>369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2.1406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40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дни 5  '!D14*4</f>
        <v>492</v>
      </c>
      <c r="E14" s="13">
        <f>'раб дни 5  '!E14*4</f>
        <v>492</v>
      </c>
      <c r="F14" s="13">
        <f>'раб дни 5  '!F14*4</f>
        <v>984</v>
      </c>
      <c r="G14" s="13">
        <f>'раб дни 5  '!G14*4</f>
        <v>1476</v>
      </c>
      <c r="H14" s="13">
        <f>'раб дни 5  '!H14*4</f>
        <v>1968</v>
      </c>
      <c r="I14" s="13">
        <f>'раб дни 5  '!I14*4</f>
        <v>2464</v>
      </c>
      <c r="J14" s="13">
        <f>'раб дни 5  '!J14*4</f>
        <v>2956</v>
      </c>
      <c r="K14" s="13">
        <f>'раб дни 5  '!K14*4</f>
        <v>3448</v>
      </c>
      <c r="L14" s="13">
        <f>'раб дни 5  '!L14*4</f>
        <v>3940</v>
      </c>
      <c r="M14" s="13">
        <f>'раб дни 5  '!M14*4</f>
        <v>4432</v>
      </c>
      <c r="N14" s="13">
        <f>'раб дни 5  '!N14*4</f>
        <v>4928</v>
      </c>
      <c r="O14" s="13">
        <f>'раб дни 5  '!O14*4</f>
        <v>5420</v>
      </c>
      <c r="P14" s="13">
        <f>'раб дни 5  '!P14*4</f>
        <v>5912</v>
      </c>
      <c r="Q14" s="13">
        <f>'раб дни 5  '!Q14*4</f>
        <v>6404</v>
      </c>
      <c r="R14" s="13">
        <f>'раб дни 5  '!R14*4</f>
        <v>6896</v>
      </c>
      <c r="S14" s="13">
        <f>'раб дни 5  '!S14*4</f>
        <v>7392</v>
      </c>
      <c r="T14" s="13">
        <f>'раб дни 5  '!T14*4</f>
        <v>7884</v>
      </c>
      <c r="U14" s="13">
        <f>'раб дни 5  '!U14*4</f>
        <v>8376</v>
      </c>
      <c r="V14" s="13">
        <f>'раб дни 5  '!V14*4</f>
        <v>8868</v>
      </c>
    </row>
    <row r="15" spans="1:22" ht="19.5" customHeight="1">
      <c r="A15" s="5"/>
      <c r="C15" s="9">
        <v>1</v>
      </c>
      <c r="D15" s="13">
        <f>'раб дни 5  '!D15*4</f>
        <v>492</v>
      </c>
      <c r="E15" s="12">
        <f>'раб дни 5  '!E15*4</f>
        <v>492</v>
      </c>
      <c r="F15" s="13">
        <f>'раб дни 5  '!F15*4</f>
        <v>492</v>
      </c>
      <c r="G15" s="13">
        <f>'раб дни 5  '!G15*4</f>
        <v>984</v>
      </c>
      <c r="H15" s="13">
        <f>'раб дни 5  '!H15*4</f>
        <v>1476</v>
      </c>
      <c r="I15" s="13">
        <f>'раб дни 5  '!I15*4</f>
        <v>1968</v>
      </c>
      <c r="J15" s="13">
        <f>'раб дни 5  '!J15*4</f>
        <v>2464</v>
      </c>
      <c r="K15" s="13">
        <f>'раб дни 5  '!K15*4</f>
        <v>2956</v>
      </c>
      <c r="L15" s="13">
        <f>'раб дни 5  '!L15*4</f>
        <v>3448</v>
      </c>
      <c r="M15" s="13">
        <f>'раб дни 5  '!M15*4</f>
        <v>3940</v>
      </c>
      <c r="N15" s="13">
        <f>'раб дни 5  '!N15*4</f>
        <v>4432</v>
      </c>
      <c r="O15" s="13">
        <f>'раб дни 5  '!O15*4</f>
        <v>4928</v>
      </c>
      <c r="P15" s="13">
        <f>'раб дни 5  '!P15*4</f>
        <v>5420</v>
      </c>
      <c r="Q15" s="13">
        <f>'раб дни 5  '!Q15*4</f>
        <v>5912</v>
      </c>
      <c r="R15" s="13">
        <f>'раб дни 5  '!R15*4</f>
        <v>6404</v>
      </c>
      <c r="S15" s="13">
        <f>'раб дни 5  '!S15*4</f>
        <v>6896</v>
      </c>
      <c r="T15" s="13">
        <f>'раб дни 5  '!T15*4</f>
        <v>7392</v>
      </c>
      <c r="U15" s="13">
        <f>'раб дни 5  '!U15*4</f>
        <v>7884</v>
      </c>
      <c r="V15" s="13">
        <f>'раб дни 5  '!V15*4</f>
        <v>8376</v>
      </c>
    </row>
    <row r="16" spans="1:22" ht="19.5" customHeight="1">
      <c r="A16" s="5"/>
      <c r="C16" s="9">
        <v>2</v>
      </c>
      <c r="D16" s="13">
        <f>'раб дни 5  '!D16*4</f>
        <v>984</v>
      </c>
      <c r="E16" s="13">
        <f>'раб дни 5  '!E16*4</f>
        <v>492</v>
      </c>
      <c r="F16" s="12">
        <f>'раб дни 5  '!F16*4</f>
        <v>492</v>
      </c>
      <c r="G16" s="13">
        <f>'раб дни 5  '!G16*4</f>
        <v>492</v>
      </c>
      <c r="H16" s="13">
        <f>'раб дни 5  '!H16*4</f>
        <v>984</v>
      </c>
      <c r="I16" s="13">
        <f>'раб дни 5  '!I16*4</f>
        <v>1476</v>
      </c>
      <c r="J16" s="13">
        <f>'раб дни 5  '!J16*4</f>
        <v>1968</v>
      </c>
      <c r="K16" s="13">
        <f>'раб дни 5  '!K16*4</f>
        <v>2464</v>
      </c>
      <c r="L16" s="13">
        <f>'раб дни 5  '!L16*4</f>
        <v>2956</v>
      </c>
      <c r="M16" s="13">
        <f>'раб дни 5  '!M16*4</f>
        <v>3448</v>
      </c>
      <c r="N16" s="13">
        <f>'раб дни 5  '!N16*4</f>
        <v>3940</v>
      </c>
      <c r="O16" s="13">
        <f>'раб дни 5  '!O16*4</f>
        <v>4432</v>
      </c>
      <c r="P16" s="13">
        <f>'раб дни 5  '!P16*4</f>
        <v>4928</v>
      </c>
      <c r="Q16" s="13">
        <f>'раб дни 5  '!Q16*4</f>
        <v>5420</v>
      </c>
      <c r="R16" s="13">
        <f>'раб дни 5  '!R16*4</f>
        <v>5912</v>
      </c>
      <c r="S16" s="13">
        <f>'раб дни 5  '!S16*4</f>
        <v>6404</v>
      </c>
      <c r="T16" s="13">
        <f>'раб дни 5  '!T16*4</f>
        <v>6896</v>
      </c>
      <c r="U16" s="13">
        <f>'раб дни 5  '!U16*4</f>
        <v>7392</v>
      </c>
      <c r="V16" s="13">
        <f>'раб дни 5  '!V16*4</f>
        <v>7884</v>
      </c>
    </row>
    <row r="17" spans="1:22" ht="19.5" customHeight="1">
      <c r="A17" s="5"/>
      <c r="C17" s="9">
        <v>3</v>
      </c>
      <c r="D17" s="13">
        <f>'раб дни 5  '!D17*4</f>
        <v>1476</v>
      </c>
      <c r="E17" s="13">
        <f>'раб дни 5  '!E17*4</f>
        <v>984</v>
      </c>
      <c r="F17" s="13">
        <f>'раб дни 5  '!F17*4</f>
        <v>492</v>
      </c>
      <c r="G17" s="12">
        <f>'раб дни 5  '!G17*4</f>
        <v>492</v>
      </c>
      <c r="H17" s="13">
        <f>'раб дни 5  '!H17*4</f>
        <v>492</v>
      </c>
      <c r="I17" s="13">
        <f>'раб дни 5  '!I17*4</f>
        <v>984</v>
      </c>
      <c r="J17" s="13">
        <f>'раб дни 5  '!J17*4</f>
        <v>1476</v>
      </c>
      <c r="K17" s="13">
        <f>'раб дни 5  '!K17*4</f>
        <v>1968</v>
      </c>
      <c r="L17" s="13">
        <f>'раб дни 5  '!L17*4</f>
        <v>2464</v>
      </c>
      <c r="M17" s="13">
        <f>'раб дни 5  '!M17*4</f>
        <v>2956</v>
      </c>
      <c r="N17" s="13">
        <f>'раб дни 5  '!N17*4</f>
        <v>3448</v>
      </c>
      <c r="O17" s="13">
        <f>'раб дни 5  '!O17*4</f>
        <v>3940</v>
      </c>
      <c r="P17" s="13">
        <f>'раб дни 5  '!P17*4</f>
        <v>4432</v>
      </c>
      <c r="Q17" s="13">
        <f>'раб дни 5  '!Q17*4</f>
        <v>4928</v>
      </c>
      <c r="R17" s="13">
        <f>'раб дни 5  '!R17*4</f>
        <v>5420</v>
      </c>
      <c r="S17" s="13">
        <f>'раб дни 5  '!S17*4</f>
        <v>5912</v>
      </c>
      <c r="T17" s="13">
        <f>'раб дни 5  '!T17*4</f>
        <v>6404</v>
      </c>
      <c r="U17" s="13">
        <f>'раб дни 5  '!U17*4</f>
        <v>6896</v>
      </c>
      <c r="V17" s="13">
        <f>'раб дни 5  '!V17*4</f>
        <v>7392</v>
      </c>
    </row>
    <row r="18" spans="1:22" ht="19.5" customHeight="1">
      <c r="A18" s="5"/>
      <c r="C18" s="9">
        <v>4</v>
      </c>
      <c r="D18" s="13">
        <f>'раб дни 5  '!D18*4</f>
        <v>1968</v>
      </c>
      <c r="E18" s="13">
        <f>'раб дни 5  '!E18*4</f>
        <v>1476</v>
      </c>
      <c r="F18" s="13">
        <f>'раб дни 5  '!F18*4</f>
        <v>984</v>
      </c>
      <c r="G18" s="13">
        <f>'раб дни 5  '!G18*4</f>
        <v>492</v>
      </c>
      <c r="H18" s="12">
        <f>'раб дни 5  '!H18*4</f>
        <v>492</v>
      </c>
      <c r="I18" s="13">
        <f>'раб дни 5  '!I18*4</f>
        <v>492</v>
      </c>
      <c r="J18" s="13">
        <f>'раб дни 5  '!J18*4</f>
        <v>984</v>
      </c>
      <c r="K18" s="13">
        <f>'раб дни 5  '!K18*4</f>
        <v>1476</v>
      </c>
      <c r="L18" s="13">
        <f>'раб дни 5  '!L18*4</f>
        <v>1968</v>
      </c>
      <c r="M18" s="13">
        <f>'раб дни 5  '!M18*4</f>
        <v>2464</v>
      </c>
      <c r="N18" s="13">
        <f>'раб дни 5  '!N18*4</f>
        <v>2956</v>
      </c>
      <c r="O18" s="13">
        <f>'раб дни 5  '!O18*4</f>
        <v>3448</v>
      </c>
      <c r="P18" s="13">
        <f>'раб дни 5  '!P18*4</f>
        <v>3940</v>
      </c>
      <c r="Q18" s="13">
        <f>'раб дни 5  '!Q18*4</f>
        <v>4432</v>
      </c>
      <c r="R18" s="13">
        <f>'раб дни 5  '!R18*4</f>
        <v>4928</v>
      </c>
      <c r="S18" s="13">
        <f>'раб дни 5  '!S18*4</f>
        <v>5420</v>
      </c>
      <c r="T18" s="13">
        <f>'раб дни 5  '!T18*4</f>
        <v>5912</v>
      </c>
      <c r="U18" s="13">
        <f>'раб дни 5  '!U18*4</f>
        <v>6404</v>
      </c>
      <c r="V18" s="13">
        <f>'раб дни 5  '!V18*4</f>
        <v>6896</v>
      </c>
    </row>
    <row r="19" spans="1:22" ht="19.5" customHeight="1">
      <c r="A19" s="5"/>
      <c r="C19" s="9">
        <v>5</v>
      </c>
      <c r="D19" s="13">
        <f>'раб дни 5  '!D19*4</f>
        <v>2464</v>
      </c>
      <c r="E19" s="13">
        <f>'раб дни 5  '!E19*4</f>
        <v>1968</v>
      </c>
      <c r="F19" s="13">
        <f>'раб дни 5  '!F19*4</f>
        <v>1476</v>
      </c>
      <c r="G19" s="13">
        <f>'раб дни 5  '!G19*4</f>
        <v>984</v>
      </c>
      <c r="H19" s="13">
        <f>'раб дни 5  '!H19*4</f>
        <v>492</v>
      </c>
      <c r="I19" s="12">
        <f>'раб дни 5  '!I19*4</f>
        <v>492</v>
      </c>
      <c r="J19" s="13">
        <f>'раб дни 5  '!J19*4</f>
        <v>492</v>
      </c>
      <c r="K19" s="13">
        <f>'раб дни 5  '!K19*4</f>
        <v>984</v>
      </c>
      <c r="L19" s="13">
        <f>'раб дни 5  '!L19*4</f>
        <v>1476</v>
      </c>
      <c r="M19" s="13">
        <f>'раб дни 5  '!M19*4</f>
        <v>1968</v>
      </c>
      <c r="N19" s="13">
        <f>'раб дни 5  '!N19*4</f>
        <v>2464</v>
      </c>
      <c r="O19" s="13">
        <f>'раб дни 5  '!O19*4</f>
        <v>2956</v>
      </c>
      <c r="P19" s="13">
        <f>'раб дни 5  '!P19*4</f>
        <v>3448</v>
      </c>
      <c r="Q19" s="13">
        <f>'раб дни 5  '!Q19*4</f>
        <v>3940</v>
      </c>
      <c r="R19" s="13">
        <f>'раб дни 5  '!R19*4</f>
        <v>4432</v>
      </c>
      <c r="S19" s="13">
        <f>'раб дни 5  '!S19*4</f>
        <v>4928</v>
      </c>
      <c r="T19" s="13">
        <f>'раб дни 5  '!T19*4</f>
        <v>5420</v>
      </c>
      <c r="U19" s="13">
        <f>'раб дни 5  '!U19*4</f>
        <v>5912</v>
      </c>
      <c r="V19" s="13">
        <f>'раб дни 5  '!V19*4</f>
        <v>6404</v>
      </c>
    </row>
    <row r="20" spans="1:22" ht="19.5" customHeight="1">
      <c r="A20" s="5"/>
      <c r="C20" s="9">
        <v>6</v>
      </c>
      <c r="D20" s="13">
        <f>'раб дни 5  '!D20*4</f>
        <v>2956</v>
      </c>
      <c r="E20" s="13">
        <f>'раб дни 5  '!E20*4</f>
        <v>2464</v>
      </c>
      <c r="F20" s="13">
        <f>'раб дни 5  '!F20*4</f>
        <v>1968</v>
      </c>
      <c r="G20" s="13">
        <f>'раб дни 5  '!G20*4</f>
        <v>1476</v>
      </c>
      <c r="H20" s="13">
        <f>'раб дни 5  '!H20*4</f>
        <v>984</v>
      </c>
      <c r="I20" s="13">
        <f>'раб дни 5  '!I20*4</f>
        <v>492</v>
      </c>
      <c r="J20" s="12">
        <f>'раб дни 5  '!J20*4</f>
        <v>492</v>
      </c>
      <c r="K20" s="13">
        <f>'раб дни 5  '!K20*4</f>
        <v>492</v>
      </c>
      <c r="L20" s="13">
        <f>'раб дни 5  '!L20*4</f>
        <v>984</v>
      </c>
      <c r="M20" s="13">
        <f>'раб дни 5  '!M20*4</f>
        <v>1476</v>
      </c>
      <c r="N20" s="13">
        <f>'раб дни 5  '!N20*4</f>
        <v>1968</v>
      </c>
      <c r="O20" s="13">
        <f>'раб дни 5  '!O20*4</f>
        <v>2464</v>
      </c>
      <c r="P20" s="13">
        <f>'раб дни 5  '!P20*4</f>
        <v>2956</v>
      </c>
      <c r="Q20" s="13">
        <f>'раб дни 5  '!Q20*4</f>
        <v>3448</v>
      </c>
      <c r="R20" s="13">
        <f>'раб дни 5  '!R20*4</f>
        <v>3940</v>
      </c>
      <c r="S20" s="13">
        <f>'раб дни 5  '!S20*4</f>
        <v>4432</v>
      </c>
      <c r="T20" s="13">
        <f>'раб дни 5  '!T20*4</f>
        <v>4928</v>
      </c>
      <c r="U20" s="13">
        <f>'раб дни 5  '!U20*4</f>
        <v>5420</v>
      </c>
      <c r="V20" s="13">
        <f>'раб дни 5  '!V20*4</f>
        <v>5912</v>
      </c>
    </row>
    <row r="21" spans="1:22" ht="19.5" customHeight="1">
      <c r="A21" s="5"/>
      <c r="C21" s="9">
        <v>7</v>
      </c>
      <c r="D21" s="13">
        <f>'раб дни 5  '!D21*4</f>
        <v>3448</v>
      </c>
      <c r="E21" s="13">
        <f>'раб дни 5  '!E21*4</f>
        <v>2956</v>
      </c>
      <c r="F21" s="13">
        <f>'раб дни 5  '!F21*4</f>
        <v>2464</v>
      </c>
      <c r="G21" s="13">
        <f>'раб дни 5  '!G21*4</f>
        <v>1968</v>
      </c>
      <c r="H21" s="13">
        <f>'раб дни 5  '!H21*4</f>
        <v>1476</v>
      </c>
      <c r="I21" s="13">
        <f>'раб дни 5  '!I21*4</f>
        <v>984</v>
      </c>
      <c r="J21" s="13">
        <f>'раб дни 5  '!J21*4</f>
        <v>492</v>
      </c>
      <c r="K21" s="12">
        <f>'раб дни 5  '!K21*4</f>
        <v>492</v>
      </c>
      <c r="L21" s="13">
        <f>'раб дни 5  '!L21*4</f>
        <v>492</v>
      </c>
      <c r="M21" s="13">
        <f>'раб дни 5  '!M21*4</f>
        <v>984</v>
      </c>
      <c r="N21" s="13">
        <f>'раб дни 5  '!N21*4</f>
        <v>1476</v>
      </c>
      <c r="O21" s="13">
        <f>'раб дни 5  '!O21*4</f>
        <v>1968</v>
      </c>
      <c r="P21" s="13">
        <f>'раб дни 5  '!P21*4</f>
        <v>2464</v>
      </c>
      <c r="Q21" s="13">
        <f>'раб дни 5  '!Q21*4</f>
        <v>2956</v>
      </c>
      <c r="R21" s="13">
        <f>'раб дни 5  '!R21*4</f>
        <v>3448</v>
      </c>
      <c r="S21" s="13">
        <f>'раб дни 5  '!S21*4</f>
        <v>3940</v>
      </c>
      <c r="T21" s="13">
        <f>'раб дни 5  '!T21*4</f>
        <v>4432</v>
      </c>
      <c r="U21" s="13">
        <f>'раб дни 5  '!U21*4</f>
        <v>4928</v>
      </c>
      <c r="V21" s="13">
        <f>'раб дни 5  '!V21*4</f>
        <v>5420</v>
      </c>
    </row>
    <row r="22" spans="1:22" ht="19.5" customHeight="1">
      <c r="A22" s="5"/>
      <c r="C22" s="9">
        <v>8</v>
      </c>
      <c r="D22" s="13">
        <f>'раб дни 5  '!D22*4</f>
        <v>3940</v>
      </c>
      <c r="E22" s="13">
        <f>'раб дни 5  '!E22*4</f>
        <v>3448</v>
      </c>
      <c r="F22" s="13">
        <f>'раб дни 5  '!F22*4</f>
        <v>2956</v>
      </c>
      <c r="G22" s="13">
        <f>'раб дни 5  '!G22*4</f>
        <v>2464</v>
      </c>
      <c r="H22" s="13">
        <f>'раб дни 5  '!H22*4</f>
        <v>1968</v>
      </c>
      <c r="I22" s="13">
        <f>'раб дни 5  '!I22*4</f>
        <v>1476</v>
      </c>
      <c r="J22" s="13">
        <f>'раб дни 5  '!J22*4</f>
        <v>984</v>
      </c>
      <c r="K22" s="13">
        <f>'раб дни 5  '!K22*4</f>
        <v>492</v>
      </c>
      <c r="L22" s="12">
        <f>'раб дни 5  '!L22*4</f>
        <v>492</v>
      </c>
      <c r="M22" s="13">
        <f>'раб дни 5  '!M22*4</f>
        <v>492</v>
      </c>
      <c r="N22" s="13">
        <f>'раб дни 5  '!N22*4</f>
        <v>984</v>
      </c>
      <c r="O22" s="13">
        <f>'раб дни 5  '!O22*4</f>
        <v>1476</v>
      </c>
      <c r="P22" s="13">
        <f>'раб дни 5  '!P22*4</f>
        <v>1968</v>
      </c>
      <c r="Q22" s="13">
        <f>'раб дни 5  '!Q22*4</f>
        <v>2464</v>
      </c>
      <c r="R22" s="13">
        <f>'раб дни 5  '!R22*4</f>
        <v>2956</v>
      </c>
      <c r="S22" s="13">
        <f>'раб дни 5  '!S22*4</f>
        <v>3448</v>
      </c>
      <c r="T22" s="13">
        <f>'раб дни 5  '!T22*4</f>
        <v>3940</v>
      </c>
      <c r="U22" s="13">
        <f>'раб дни 5  '!U22*4</f>
        <v>4432</v>
      </c>
      <c r="V22" s="13">
        <f>'раб дни 5  '!V22*4</f>
        <v>4928</v>
      </c>
    </row>
    <row r="23" spans="1:22" ht="19.5" customHeight="1">
      <c r="A23" s="5"/>
      <c r="C23" s="9">
        <v>9</v>
      </c>
      <c r="D23" s="13">
        <f>'раб дни 5  '!D23*4</f>
        <v>4432</v>
      </c>
      <c r="E23" s="13">
        <f>'раб дни 5  '!E23*4</f>
        <v>3940</v>
      </c>
      <c r="F23" s="13">
        <f>'раб дни 5  '!F23*4</f>
        <v>3448</v>
      </c>
      <c r="G23" s="13">
        <f>'раб дни 5  '!G23*4</f>
        <v>2956</v>
      </c>
      <c r="H23" s="13">
        <f>'раб дни 5  '!H23*4</f>
        <v>2464</v>
      </c>
      <c r="I23" s="13">
        <f>'раб дни 5  '!I23*4</f>
        <v>1968</v>
      </c>
      <c r="J23" s="13">
        <f>'раб дни 5  '!J23*4</f>
        <v>1476</v>
      </c>
      <c r="K23" s="13">
        <f>'раб дни 5  '!K23*4</f>
        <v>984</v>
      </c>
      <c r="L23" s="13">
        <f>'раб дни 5  '!L23*4</f>
        <v>492</v>
      </c>
      <c r="M23" s="12">
        <f>'раб дни 5  '!M23*4</f>
        <v>492</v>
      </c>
      <c r="N23" s="13">
        <f>'раб дни 5  '!N23*4</f>
        <v>492</v>
      </c>
      <c r="O23" s="13">
        <f>'раб дни 5  '!O23*4</f>
        <v>984</v>
      </c>
      <c r="P23" s="13">
        <f>'раб дни 5  '!P23*4</f>
        <v>1476</v>
      </c>
      <c r="Q23" s="13">
        <f>'раб дни 5  '!Q23*4</f>
        <v>1968</v>
      </c>
      <c r="R23" s="13">
        <f>'раб дни 5  '!R23*4</f>
        <v>2464</v>
      </c>
      <c r="S23" s="13">
        <f>'раб дни 5  '!S23*4</f>
        <v>2956</v>
      </c>
      <c r="T23" s="13">
        <f>'раб дни 5  '!T23*4</f>
        <v>3448</v>
      </c>
      <c r="U23" s="13">
        <f>'раб дни 5  '!U23*4</f>
        <v>3940</v>
      </c>
      <c r="V23" s="13">
        <f>'раб дни 5  '!V23*4</f>
        <v>4432</v>
      </c>
    </row>
    <row r="24" spans="1:22" ht="19.5" customHeight="1">
      <c r="A24" s="5"/>
      <c r="C24" s="9">
        <v>10</v>
      </c>
      <c r="D24" s="13">
        <f>'раб дни 5  '!D24*4</f>
        <v>4928</v>
      </c>
      <c r="E24" s="13">
        <f>'раб дни 5  '!E24*4</f>
        <v>4432</v>
      </c>
      <c r="F24" s="13">
        <f>'раб дни 5  '!F24*4</f>
        <v>3940</v>
      </c>
      <c r="G24" s="13">
        <f>'раб дни 5  '!G24*4</f>
        <v>3448</v>
      </c>
      <c r="H24" s="13">
        <f>'раб дни 5  '!H24*4</f>
        <v>2956</v>
      </c>
      <c r="I24" s="13">
        <f>'раб дни 5  '!I24*4</f>
        <v>2464</v>
      </c>
      <c r="J24" s="13">
        <f>'раб дни 5  '!J24*4</f>
        <v>1968</v>
      </c>
      <c r="K24" s="13">
        <f>'раб дни 5  '!K24*4</f>
        <v>1476</v>
      </c>
      <c r="L24" s="13">
        <f>'раб дни 5  '!L24*4</f>
        <v>984</v>
      </c>
      <c r="M24" s="13">
        <f>'раб дни 5  '!M24*4</f>
        <v>492</v>
      </c>
      <c r="N24" s="12">
        <f>'раб дни 5  '!N24*4</f>
        <v>492</v>
      </c>
      <c r="O24" s="13">
        <f>'раб дни 5  '!O24*4</f>
        <v>492</v>
      </c>
      <c r="P24" s="13">
        <f>'раб дни 5  '!P24*4</f>
        <v>984</v>
      </c>
      <c r="Q24" s="13">
        <f>'раб дни 5  '!Q24*4</f>
        <v>1476</v>
      </c>
      <c r="R24" s="13">
        <f>'раб дни 5  '!R24*4</f>
        <v>1968</v>
      </c>
      <c r="S24" s="13">
        <f>'раб дни 5  '!S24*4</f>
        <v>2464</v>
      </c>
      <c r="T24" s="13">
        <f>'раб дни 5  '!T24*4</f>
        <v>2956</v>
      </c>
      <c r="U24" s="13">
        <f>'раб дни 5  '!U24*4</f>
        <v>3448</v>
      </c>
      <c r="V24" s="13">
        <f>'раб дни 5  '!V24*4</f>
        <v>3940</v>
      </c>
    </row>
    <row r="25" spans="1:22" ht="19.5" customHeight="1">
      <c r="A25" s="5"/>
      <c r="C25" s="9">
        <v>11</v>
      </c>
      <c r="D25" s="13">
        <f>'раб дни 5  '!D25*4</f>
        <v>5420</v>
      </c>
      <c r="E25" s="13">
        <f>'раб дни 5  '!E25*4</f>
        <v>4928</v>
      </c>
      <c r="F25" s="13">
        <f>'раб дни 5  '!F25*4</f>
        <v>4432</v>
      </c>
      <c r="G25" s="13">
        <f>'раб дни 5  '!G25*4</f>
        <v>3940</v>
      </c>
      <c r="H25" s="13">
        <f>'раб дни 5  '!H25*4</f>
        <v>3448</v>
      </c>
      <c r="I25" s="13">
        <f>'раб дни 5  '!I25*4</f>
        <v>2956</v>
      </c>
      <c r="J25" s="13">
        <f>'раб дни 5  '!J25*4</f>
        <v>2464</v>
      </c>
      <c r="K25" s="13">
        <f>'раб дни 5  '!K25*4</f>
        <v>1968</v>
      </c>
      <c r="L25" s="13">
        <f>'раб дни 5  '!L25*4</f>
        <v>1476</v>
      </c>
      <c r="M25" s="13">
        <f>'раб дни 5  '!M25*4</f>
        <v>984</v>
      </c>
      <c r="N25" s="13">
        <f>'раб дни 5  '!N25*4</f>
        <v>492</v>
      </c>
      <c r="O25" s="12">
        <f>'раб дни 5  '!O25*4</f>
        <v>492</v>
      </c>
      <c r="P25" s="13">
        <f>'раб дни 5  '!P25*4</f>
        <v>492</v>
      </c>
      <c r="Q25" s="13">
        <f>'раб дни 5  '!Q25*4</f>
        <v>984</v>
      </c>
      <c r="R25" s="13">
        <f>'раб дни 5  '!R25*4</f>
        <v>1476</v>
      </c>
      <c r="S25" s="13">
        <f>'раб дни 5  '!S25*4</f>
        <v>1968</v>
      </c>
      <c r="T25" s="13">
        <f>'раб дни 5  '!T25*4</f>
        <v>2464</v>
      </c>
      <c r="U25" s="13">
        <f>'раб дни 5  '!U25*4</f>
        <v>2956</v>
      </c>
      <c r="V25" s="13">
        <f>'раб дни 5  '!V25*4</f>
        <v>3448</v>
      </c>
    </row>
    <row r="26" spans="1:22" ht="19.5" customHeight="1">
      <c r="A26" s="5"/>
      <c r="C26" s="9">
        <v>12</v>
      </c>
      <c r="D26" s="13">
        <f>'раб дни 5  '!D26*4</f>
        <v>5912</v>
      </c>
      <c r="E26" s="13">
        <f>'раб дни 5  '!E26*4</f>
        <v>5420</v>
      </c>
      <c r="F26" s="13">
        <f>'раб дни 5  '!F26*4</f>
        <v>4928</v>
      </c>
      <c r="G26" s="13">
        <f>'раб дни 5  '!G26*4</f>
        <v>4432</v>
      </c>
      <c r="H26" s="13">
        <f>'раб дни 5  '!H26*4</f>
        <v>3940</v>
      </c>
      <c r="I26" s="13">
        <f>'раб дни 5  '!I26*4</f>
        <v>3448</v>
      </c>
      <c r="J26" s="13">
        <f>'раб дни 5  '!J26*4</f>
        <v>2956</v>
      </c>
      <c r="K26" s="13">
        <f>'раб дни 5  '!K26*4</f>
        <v>2464</v>
      </c>
      <c r="L26" s="13">
        <f>'раб дни 5  '!L26*4</f>
        <v>1968</v>
      </c>
      <c r="M26" s="13">
        <f>'раб дни 5  '!M26*4</f>
        <v>1476</v>
      </c>
      <c r="N26" s="13">
        <f>'раб дни 5  '!N26*4</f>
        <v>984</v>
      </c>
      <c r="O26" s="13">
        <f>'раб дни 5  '!O26*4</f>
        <v>492</v>
      </c>
      <c r="P26" s="12">
        <f>'раб дни 5  '!P26*4</f>
        <v>492</v>
      </c>
      <c r="Q26" s="13">
        <f>'раб дни 5  '!Q26*4</f>
        <v>492</v>
      </c>
      <c r="R26" s="13">
        <f>'раб дни 5  '!R26*4</f>
        <v>984</v>
      </c>
      <c r="S26" s="13">
        <f>'раб дни 5  '!S26*4</f>
        <v>1476</v>
      </c>
      <c r="T26" s="13">
        <f>'раб дни 5  '!T26*4</f>
        <v>1968</v>
      </c>
      <c r="U26" s="13">
        <f>'раб дни 5  '!U26*4</f>
        <v>2464</v>
      </c>
      <c r="V26" s="13">
        <f>'раб дни 5  '!V26*4</f>
        <v>2956</v>
      </c>
    </row>
    <row r="27" spans="1:22" ht="19.5" customHeight="1">
      <c r="A27" s="5"/>
      <c r="C27" s="9">
        <v>13</v>
      </c>
      <c r="D27" s="13">
        <f>'раб дни 5  '!D27*4</f>
        <v>6404</v>
      </c>
      <c r="E27" s="13">
        <f>'раб дни 5  '!E27*4</f>
        <v>5912</v>
      </c>
      <c r="F27" s="13">
        <f>'раб дни 5  '!F27*4</f>
        <v>5420</v>
      </c>
      <c r="G27" s="13">
        <f>'раб дни 5  '!G27*4</f>
        <v>4928</v>
      </c>
      <c r="H27" s="13">
        <f>'раб дни 5  '!H27*4</f>
        <v>4432</v>
      </c>
      <c r="I27" s="13">
        <f>'раб дни 5  '!I27*4</f>
        <v>3940</v>
      </c>
      <c r="J27" s="13">
        <f>'раб дни 5  '!J27*4</f>
        <v>3448</v>
      </c>
      <c r="K27" s="13">
        <f>'раб дни 5  '!K27*4</f>
        <v>2956</v>
      </c>
      <c r="L27" s="13">
        <f>'раб дни 5  '!L27*4</f>
        <v>2464</v>
      </c>
      <c r="M27" s="13">
        <f>'раб дни 5  '!M27*4</f>
        <v>1968</v>
      </c>
      <c r="N27" s="13">
        <f>'раб дни 5  '!N27*4</f>
        <v>1476</v>
      </c>
      <c r="O27" s="13">
        <f>'раб дни 5  '!O27*4</f>
        <v>984</v>
      </c>
      <c r="P27" s="13">
        <f>'раб дни 5  '!P27*4</f>
        <v>492</v>
      </c>
      <c r="Q27" s="12">
        <f>'раб дни 5  '!Q27*4</f>
        <v>492</v>
      </c>
      <c r="R27" s="13">
        <f>'раб дни 5  '!R27*4</f>
        <v>492</v>
      </c>
      <c r="S27" s="13">
        <f>'раб дни 5  '!S27*4</f>
        <v>984</v>
      </c>
      <c r="T27" s="13">
        <f>'раб дни 5  '!T27*4</f>
        <v>1476</v>
      </c>
      <c r="U27" s="13">
        <f>'раб дни 5  '!U27*4</f>
        <v>1968</v>
      </c>
      <c r="V27" s="13">
        <f>'раб дни 5  '!V27*4</f>
        <v>2464</v>
      </c>
    </row>
    <row r="28" spans="1:22" ht="19.5" customHeight="1">
      <c r="A28" s="5"/>
      <c r="C28" s="9">
        <v>14</v>
      </c>
      <c r="D28" s="13">
        <f>'раб дни 5  '!D28*4</f>
        <v>6896</v>
      </c>
      <c r="E28" s="13">
        <f>'раб дни 5  '!E28*4</f>
        <v>6404</v>
      </c>
      <c r="F28" s="13">
        <f>'раб дни 5  '!F28*4</f>
        <v>5912</v>
      </c>
      <c r="G28" s="13">
        <f>'раб дни 5  '!G28*4</f>
        <v>5420</v>
      </c>
      <c r="H28" s="13">
        <f>'раб дни 5  '!H28*4</f>
        <v>4928</v>
      </c>
      <c r="I28" s="13">
        <f>'раб дни 5  '!I28*4</f>
        <v>4432</v>
      </c>
      <c r="J28" s="13">
        <f>'раб дни 5  '!J28*4</f>
        <v>3940</v>
      </c>
      <c r="K28" s="13">
        <f>'раб дни 5  '!K28*4</f>
        <v>3448</v>
      </c>
      <c r="L28" s="13">
        <f>'раб дни 5  '!L28*4</f>
        <v>2956</v>
      </c>
      <c r="M28" s="13">
        <f>'раб дни 5  '!M28*4</f>
        <v>2464</v>
      </c>
      <c r="N28" s="13">
        <f>'раб дни 5  '!N28*4</f>
        <v>1968</v>
      </c>
      <c r="O28" s="13">
        <f>'раб дни 5  '!O28*4</f>
        <v>1476</v>
      </c>
      <c r="P28" s="13">
        <f>'раб дни 5  '!P28*4</f>
        <v>984</v>
      </c>
      <c r="Q28" s="13">
        <f>'раб дни 5  '!Q28*4</f>
        <v>492</v>
      </c>
      <c r="R28" s="12">
        <f>'раб дни 5  '!R28*4</f>
        <v>492</v>
      </c>
      <c r="S28" s="13">
        <f>'раб дни 5  '!S28*4</f>
        <v>492</v>
      </c>
      <c r="T28" s="13">
        <f>'раб дни 5  '!T28*4</f>
        <v>984</v>
      </c>
      <c r="U28" s="13">
        <f>'раб дни 5  '!U28*4</f>
        <v>1476</v>
      </c>
      <c r="V28" s="13">
        <f>'раб дни 5  '!V28*4</f>
        <v>1968</v>
      </c>
    </row>
    <row r="29" spans="1:22" ht="19.5" customHeight="1">
      <c r="A29" s="5"/>
      <c r="C29" s="9">
        <v>15</v>
      </c>
      <c r="D29" s="13">
        <f>'раб дни 5  '!D29*4</f>
        <v>7392</v>
      </c>
      <c r="E29" s="13">
        <f>'раб дни 5  '!E29*4</f>
        <v>6896</v>
      </c>
      <c r="F29" s="13">
        <f>'раб дни 5  '!F29*4</f>
        <v>6404</v>
      </c>
      <c r="G29" s="13">
        <f>'раб дни 5  '!G29*4</f>
        <v>5912</v>
      </c>
      <c r="H29" s="13">
        <f>'раб дни 5  '!H29*4</f>
        <v>5420</v>
      </c>
      <c r="I29" s="13">
        <f>'раб дни 5  '!I29*4</f>
        <v>4928</v>
      </c>
      <c r="J29" s="13">
        <f>'раб дни 5  '!J29*4</f>
        <v>4432</v>
      </c>
      <c r="K29" s="13">
        <f>'раб дни 5  '!K29*4</f>
        <v>3940</v>
      </c>
      <c r="L29" s="13">
        <f>'раб дни 5  '!L29*4</f>
        <v>3448</v>
      </c>
      <c r="M29" s="13">
        <f>'раб дни 5  '!M29*4</f>
        <v>2956</v>
      </c>
      <c r="N29" s="13">
        <f>'раб дни 5  '!N29*4</f>
        <v>2464</v>
      </c>
      <c r="O29" s="13">
        <f>'раб дни 5  '!O29*4</f>
        <v>1968</v>
      </c>
      <c r="P29" s="13">
        <f>'раб дни 5  '!P29*4</f>
        <v>1476</v>
      </c>
      <c r="Q29" s="13">
        <f>'раб дни 5  '!Q29*4</f>
        <v>984</v>
      </c>
      <c r="R29" s="13">
        <f>'раб дни 5  '!R29*4</f>
        <v>492</v>
      </c>
      <c r="S29" s="12">
        <f>'раб дни 5  '!S29*4</f>
        <v>492</v>
      </c>
      <c r="T29" s="13">
        <f>'раб дни 5  '!T29*4</f>
        <v>492</v>
      </c>
      <c r="U29" s="13">
        <f>'раб дни 5  '!U29*4</f>
        <v>984</v>
      </c>
      <c r="V29" s="13">
        <f>'раб дни 5  '!V29*4</f>
        <v>1476</v>
      </c>
    </row>
    <row r="30" spans="1:22" ht="19.5" customHeight="1">
      <c r="A30" s="5"/>
      <c r="C30" s="9">
        <v>16</v>
      </c>
      <c r="D30" s="13">
        <f>'раб дни 5  '!D30*4</f>
        <v>7884</v>
      </c>
      <c r="E30" s="13">
        <f>'раб дни 5  '!E30*4</f>
        <v>7392</v>
      </c>
      <c r="F30" s="13">
        <f>'раб дни 5  '!F30*4</f>
        <v>6896</v>
      </c>
      <c r="G30" s="13">
        <f>'раб дни 5  '!G30*4</f>
        <v>6404</v>
      </c>
      <c r="H30" s="13">
        <f>'раб дни 5  '!H30*4</f>
        <v>5912</v>
      </c>
      <c r="I30" s="13">
        <f>'раб дни 5  '!I30*4</f>
        <v>5420</v>
      </c>
      <c r="J30" s="13">
        <f>'раб дни 5  '!J30*4</f>
        <v>4928</v>
      </c>
      <c r="K30" s="13">
        <f>'раб дни 5  '!K30*4</f>
        <v>4432</v>
      </c>
      <c r="L30" s="13">
        <f>'раб дни 5  '!L30*4</f>
        <v>3940</v>
      </c>
      <c r="M30" s="13">
        <f>'раб дни 5  '!M30*4</f>
        <v>3448</v>
      </c>
      <c r="N30" s="13">
        <f>'раб дни 5  '!N30*4</f>
        <v>2956</v>
      </c>
      <c r="O30" s="13">
        <f>'раб дни 5  '!O30*4</f>
        <v>2464</v>
      </c>
      <c r="P30" s="13">
        <f>'раб дни 5  '!P30*4</f>
        <v>1968</v>
      </c>
      <c r="Q30" s="13">
        <f>'раб дни 5  '!Q30*4</f>
        <v>1476</v>
      </c>
      <c r="R30" s="13">
        <f>'раб дни 5  '!R30*4</f>
        <v>984</v>
      </c>
      <c r="S30" s="13">
        <f>'раб дни 5  '!S30*4</f>
        <v>492</v>
      </c>
      <c r="T30" s="12">
        <f>'раб дни 5  '!T30*4</f>
        <v>492</v>
      </c>
      <c r="U30" s="13">
        <f>'раб дни 5  '!U30*4</f>
        <v>492</v>
      </c>
      <c r="V30" s="13">
        <f>'раб дни 5  '!V30*4</f>
        <v>984</v>
      </c>
    </row>
    <row r="31" spans="1:22" ht="19.5" customHeight="1">
      <c r="A31" s="5"/>
      <c r="C31" s="9">
        <v>17</v>
      </c>
      <c r="D31" s="13">
        <f>'раб дни 5  '!D31*4</f>
        <v>8376</v>
      </c>
      <c r="E31" s="13">
        <f>'раб дни 5  '!E31*4</f>
        <v>7884</v>
      </c>
      <c r="F31" s="13">
        <f>'раб дни 5  '!F31*4</f>
        <v>7392</v>
      </c>
      <c r="G31" s="13">
        <f>'раб дни 5  '!G31*4</f>
        <v>6896</v>
      </c>
      <c r="H31" s="13">
        <f>'раб дни 5  '!H31*4</f>
        <v>6404</v>
      </c>
      <c r="I31" s="13">
        <f>'раб дни 5  '!I31*4</f>
        <v>5912</v>
      </c>
      <c r="J31" s="13">
        <f>'раб дни 5  '!J31*4</f>
        <v>5420</v>
      </c>
      <c r="K31" s="13">
        <f>'раб дни 5  '!K31*4</f>
        <v>4928</v>
      </c>
      <c r="L31" s="13">
        <f>'раб дни 5  '!L31*4</f>
        <v>4432</v>
      </c>
      <c r="M31" s="13">
        <f>'раб дни 5  '!M31*4</f>
        <v>3940</v>
      </c>
      <c r="N31" s="13">
        <f>'раб дни 5  '!N31*4</f>
        <v>3448</v>
      </c>
      <c r="O31" s="13">
        <f>'раб дни 5  '!O31*4</f>
        <v>2956</v>
      </c>
      <c r="P31" s="13">
        <f>'раб дни 5  '!P31*4</f>
        <v>2464</v>
      </c>
      <c r="Q31" s="13">
        <f>'раб дни 5  '!Q31*4</f>
        <v>1968</v>
      </c>
      <c r="R31" s="13">
        <f>'раб дни 5  '!R31*4</f>
        <v>1476</v>
      </c>
      <c r="S31" s="13">
        <f>'раб дни 5  '!S31*4</f>
        <v>984</v>
      </c>
      <c r="T31" s="13">
        <f>'раб дни 5  '!T31*4</f>
        <v>492</v>
      </c>
      <c r="U31" s="12">
        <f>'раб дни 5  '!U31*4</f>
        <v>492</v>
      </c>
      <c r="V31" s="13">
        <f>'раб дни 5  '!V31*4</f>
        <v>492</v>
      </c>
    </row>
    <row r="32" spans="1:22" ht="19.5" customHeight="1">
      <c r="A32" s="5"/>
      <c r="C32" s="9">
        <v>18</v>
      </c>
      <c r="D32" s="13">
        <f>'раб дни 5  '!D32*4</f>
        <v>8868</v>
      </c>
      <c r="E32" s="13">
        <f>'раб дни 5  '!E32*4</f>
        <v>8376</v>
      </c>
      <c r="F32" s="13">
        <f>'раб дни 5  '!F32*4</f>
        <v>7884</v>
      </c>
      <c r="G32" s="13">
        <f>'раб дни 5  '!G32*4</f>
        <v>7392</v>
      </c>
      <c r="H32" s="13">
        <f>'раб дни 5  '!H32*4</f>
        <v>6896</v>
      </c>
      <c r="I32" s="13">
        <f>'раб дни 5  '!I32*4</f>
        <v>6404</v>
      </c>
      <c r="J32" s="13">
        <f>'раб дни 5  '!J32*4</f>
        <v>5912</v>
      </c>
      <c r="K32" s="13">
        <f>'раб дни 5  '!K32*4</f>
        <v>5420</v>
      </c>
      <c r="L32" s="13">
        <f>'раб дни 5  '!L32*4</f>
        <v>4928</v>
      </c>
      <c r="M32" s="13">
        <f>'раб дни 5  '!M32*4</f>
        <v>4432</v>
      </c>
      <c r="N32" s="13">
        <f>'раб дни 5  '!N32*4</f>
        <v>3940</v>
      </c>
      <c r="O32" s="13">
        <f>'раб дни 5  '!O32*4</f>
        <v>3448</v>
      </c>
      <c r="P32" s="13">
        <f>'раб дни 5  '!P32*4</f>
        <v>2956</v>
      </c>
      <c r="Q32" s="13">
        <f>'раб дни 5  '!Q32*4</f>
        <v>2464</v>
      </c>
      <c r="R32" s="13">
        <f>'раб дни 5  '!R32*4</f>
        <v>1968</v>
      </c>
      <c r="S32" s="13">
        <f>'раб дни 5  '!S32*4</f>
        <v>1476</v>
      </c>
      <c r="T32" s="13">
        <f>'раб дни 5  '!T32*4</f>
        <v>984</v>
      </c>
      <c r="U32" s="13">
        <f>'раб дни 5  '!U32*4</f>
        <v>492</v>
      </c>
      <c r="V32" s="12">
        <f>'раб дни 5  '!V32*4</f>
        <v>492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5" width="12.42578125" bestFit="1" customWidth="1"/>
    <col min="6" max="15" width="11.28515625" bestFit="1" customWidth="1"/>
    <col min="16" max="20" width="12.140625" customWidth="1"/>
    <col min="21" max="22" width="12.425781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41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дни 5  '!D14*5</f>
        <v>615</v>
      </c>
      <c r="E14" s="13">
        <f>'раб дни 5  '!E14*5</f>
        <v>615</v>
      </c>
      <c r="F14" s="13">
        <f>'раб дни 5  '!F14*5</f>
        <v>1230</v>
      </c>
      <c r="G14" s="13">
        <f>'раб дни 5  '!G14*5</f>
        <v>1845</v>
      </c>
      <c r="H14" s="13">
        <f>'раб дни 5  '!H14*5</f>
        <v>2460</v>
      </c>
      <c r="I14" s="13">
        <f>'раб дни 5  '!I14*5</f>
        <v>3080</v>
      </c>
      <c r="J14" s="13">
        <f>'раб дни 5  '!J14*5</f>
        <v>3695</v>
      </c>
      <c r="K14" s="13">
        <f>'раб дни 5  '!K14*5</f>
        <v>4310</v>
      </c>
      <c r="L14" s="13">
        <f>'раб дни 5  '!L14*5</f>
        <v>4925</v>
      </c>
      <c r="M14" s="13">
        <f>'раб дни 5  '!M14*5</f>
        <v>5540</v>
      </c>
      <c r="N14" s="13">
        <f>'раб дни 5  '!N14*5</f>
        <v>6160</v>
      </c>
      <c r="O14" s="13">
        <f>'раб дни 5  '!O14*5</f>
        <v>6775</v>
      </c>
      <c r="P14" s="13">
        <f>'раб дни 5  '!P14*5</f>
        <v>7390</v>
      </c>
      <c r="Q14" s="13">
        <f>'раб дни 5  '!Q14*5</f>
        <v>8005</v>
      </c>
      <c r="R14" s="13">
        <f>'раб дни 5  '!R14*5</f>
        <v>8620</v>
      </c>
      <c r="S14" s="13">
        <f>'раб дни 5  '!S14*5</f>
        <v>9240</v>
      </c>
      <c r="T14" s="13">
        <f>'раб дни 5  '!T14*5</f>
        <v>9855</v>
      </c>
      <c r="U14" s="13">
        <f>'раб дни 5  '!U14*5</f>
        <v>10470</v>
      </c>
      <c r="V14" s="13">
        <f>'раб дни 5  '!V14*5</f>
        <v>11085</v>
      </c>
    </row>
    <row r="15" spans="1:22" ht="19.5" customHeight="1">
      <c r="A15" s="5"/>
      <c r="C15" s="9">
        <v>1</v>
      </c>
      <c r="D15" s="13">
        <f>'раб дни 5  '!D15*5</f>
        <v>615</v>
      </c>
      <c r="E15" s="12">
        <f>'раб дни 5  '!E15*5</f>
        <v>615</v>
      </c>
      <c r="F15" s="13">
        <f>'раб дни 5  '!F15*5</f>
        <v>615</v>
      </c>
      <c r="G15" s="13">
        <f>'раб дни 5  '!G15*5</f>
        <v>1230</v>
      </c>
      <c r="H15" s="13">
        <f>'раб дни 5  '!H15*5</f>
        <v>1845</v>
      </c>
      <c r="I15" s="13">
        <f>'раб дни 5  '!I15*5</f>
        <v>2460</v>
      </c>
      <c r="J15" s="13">
        <f>'раб дни 5  '!J15*5</f>
        <v>3080</v>
      </c>
      <c r="K15" s="13">
        <f>'раб дни 5  '!K15*5</f>
        <v>3695</v>
      </c>
      <c r="L15" s="13">
        <f>'раб дни 5  '!L15*5</f>
        <v>4310</v>
      </c>
      <c r="M15" s="13">
        <f>'раб дни 5  '!M15*5</f>
        <v>4925</v>
      </c>
      <c r="N15" s="13">
        <f>'раб дни 5  '!N15*5</f>
        <v>5540</v>
      </c>
      <c r="O15" s="13">
        <f>'раб дни 5  '!O15*5</f>
        <v>6160</v>
      </c>
      <c r="P15" s="13">
        <f>'раб дни 5  '!P15*5</f>
        <v>6775</v>
      </c>
      <c r="Q15" s="13">
        <f>'раб дни 5  '!Q15*5</f>
        <v>7390</v>
      </c>
      <c r="R15" s="13">
        <f>'раб дни 5  '!R15*5</f>
        <v>8005</v>
      </c>
      <c r="S15" s="13">
        <f>'раб дни 5  '!S15*5</f>
        <v>8620</v>
      </c>
      <c r="T15" s="13">
        <f>'раб дни 5  '!T15*5</f>
        <v>9240</v>
      </c>
      <c r="U15" s="13">
        <f>'раб дни 5  '!U15*5</f>
        <v>9855</v>
      </c>
      <c r="V15" s="13">
        <f>'раб дни 5  '!V15*5</f>
        <v>10470</v>
      </c>
    </row>
    <row r="16" spans="1:22" ht="19.5" customHeight="1">
      <c r="A16" s="5"/>
      <c r="C16" s="9">
        <v>2</v>
      </c>
      <c r="D16" s="13">
        <f>'раб дни 5  '!D16*5</f>
        <v>1230</v>
      </c>
      <c r="E16" s="13">
        <f>'раб дни 5  '!E16*5</f>
        <v>615</v>
      </c>
      <c r="F16" s="12">
        <f>'раб дни 5  '!F16*5</f>
        <v>615</v>
      </c>
      <c r="G16" s="13">
        <f>'раб дни 5  '!G16*5</f>
        <v>615</v>
      </c>
      <c r="H16" s="13">
        <f>'раб дни 5  '!H16*5</f>
        <v>1230</v>
      </c>
      <c r="I16" s="13">
        <f>'раб дни 5  '!I16*5</f>
        <v>1845</v>
      </c>
      <c r="J16" s="13">
        <f>'раб дни 5  '!J16*5</f>
        <v>2460</v>
      </c>
      <c r="K16" s="13">
        <f>'раб дни 5  '!K16*5</f>
        <v>3080</v>
      </c>
      <c r="L16" s="13">
        <f>'раб дни 5  '!L16*5</f>
        <v>3695</v>
      </c>
      <c r="M16" s="13">
        <f>'раб дни 5  '!M16*5</f>
        <v>4310</v>
      </c>
      <c r="N16" s="13">
        <f>'раб дни 5  '!N16*5</f>
        <v>4925</v>
      </c>
      <c r="O16" s="13">
        <f>'раб дни 5  '!O16*5</f>
        <v>5540</v>
      </c>
      <c r="P16" s="13">
        <f>'раб дни 5  '!P16*5</f>
        <v>6160</v>
      </c>
      <c r="Q16" s="13">
        <f>'раб дни 5  '!Q16*5</f>
        <v>6775</v>
      </c>
      <c r="R16" s="13">
        <f>'раб дни 5  '!R16*5</f>
        <v>7390</v>
      </c>
      <c r="S16" s="13">
        <f>'раб дни 5  '!S16*5</f>
        <v>8005</v>
      </c>
      <c r="T16" s="13">
        <f>'раб дни 5  '!T16*5</f>
        <v>8620</v>
      </c>
      <c r="U16" s="13">
        <f>'раб дни 5  '!U16*5</f>
        <v>9240</v>
      </c>
      <c r="V16" s="13">
        <f>'раб дни 5  '!V16*5</f>
        <v>9855</v>
      </c>
    </row>
    <row r="17" spans="1:22" ht="19.5" customHeight="1">
      <c r="A17" s="5"/>
      <c r="C17" s="9">
        <v>3</v>
      </c>
      <c r="D17" s="13">
        <f>'раб дни 5  '!D17*5</f>
        <v>1845</v>
      </c>
      <c r="E17" s="13">
        <f>'раб дни 5  '!E17*5</f>
        <v>1230</v>
      </c>
      <c r="F17" s="13">
        <f>'раб дни 5  '!F17*5</f>
        <v>615</v>
      </c>
      <c r="G17" s="12">
        <f>'раб дни 5  '!G17*5</f>
        <v>615</v>
      </c>
      <c r="H17" s="13">
        <f>'раб дни 5  '!H17*5</f>
        <v>615</v>
      </c>
      <c r="I17" s="13">
        <f>'раб дни 5  '!I17*5</f>
        <v>1230</v>
      </c>
      <c r="J17" s="13">
        <f>'раб дни 5  '!J17*5</f>
        <v>1845</v>
      </c>
      <c r="K17" s="13">
        <f>'раб дни 5  '!K17*5</f>
        <v>2460</v>
      </c>
      <c r="L17" s="13">
        <f>'раб дни 5  '!L17*5</f>
        <v>3080</v>
      </c>
      <c r="M17" s="13">
        <f>'раб дни 5  '!M17*5</f>
        <v>3695</v>
      </c>
      <c r="N17" s="13">
        <f>'раб дни 5  '!N17*5</f>
        <v>4310</v>
      </c>
      <c r="O17" s="13">
        <f>'раб дни 5  '!O17*5</f>
        <v>4925</v>
      </c>
      <c r="P17" s="13">
        <f>'раб дни 5  '!P17*5</f>
        <v>5540</v>
      </c>
      <c r="Q17" s="13">
        <f>'раб дни 5  '!Q17*5</f>
        <v>6160</v>
      </c>
      <c r="R17" s="13">
        <f>'раб дни 5  '!R17*5</f>
        <v>6775</v>
      </c>
      <c r="S17" s="13">
        <f>'раб дни 5  '!S17*5</f>
        <v>7390</v>
      </c>
      <c r="T17" s="13">
        <f>'раб дни 5  '!T17*5</f>
        <v>8005</v>
      </c>
      <c r="U17" s="13">
        <f>'раб дни 5  '!U17*5</f>
        <v>8620</v>
      </c>
      <c r="V17" s="13">
        <f>'раб дни 5  '!V17*5</f>
        <v>9240</v>
      </c>
    </row>
    <row r="18" spans="1:22" ht="19.5" customHeight="1">
      <c r="A18" s="5"/>
      <c r="C18" s="9">
        <v>4</v>
      </c>
      <c r="D18" s="13">
        <f>'раб дни 5  '!D18*5</f>
        <v>2460</v>
      </c>
      <c r="E18" s="13">
        <f>'раб дни 5  '!E18*5</f>
        <v>1845</v>
      </c>
      <c r="F18" s="13">
        <f>'раб дни 5  '!F18*5</f>
        <v>1230</v>
      </c>
      <c r="G18" s="13">
        <f>'раб дни 5  '!G18*5</f>
        <v>615</v>
      </c>
      <c r="H18" s="12">
        <f>'раб дни 5  '!H18*5</f>
        <v>615</v>
      </c>
      <c r="I18" s="13">
        <f>'раб дни 5  '!I18*5</f>
        <v>615</v>
      </c>
      <c r="J18" s="13">
        <f>'раб дни 5  '!J18*5</f>
        <v>1230</v>
      </c>
      <c r="K18" s="13">
        <f>'раб дни 5  '!K18*5</f>
        <v>1845</v>
      </c>
      <c r="L18" s="13">
        <f>'раб дни 5  '!L18*5</f>
        <v>2460</v>
      </c>
      <c r="M18" s="13">
        <f>'раб дни 5  '!M18*5</f>
        <v>3080</v>
      </c>
      <c r="N18" s="13">
        <f>'раб дни 5  '!N18*5</f>
        <v>3695</v>
      </c>
      <c r="O18" s="13">
        <f>'раб дни 5  '!O18*5</f>
        <v>4310</v>
      </c>
      <c r="P18" s="13">
        <f>'раб дни 5  '!P18*5</f>
        <v>4925</v>
      </c>
      <c r="Q18" s="13">
        <f>'раб дни 5  '!Q18*5</f>
        <v>5540</v>
      </c>
      <c r="R18" s="13">
        <f>'раб дни 5  '!R18*5</f>
        <v>6160</v>
      </c>
      <c r="S18" s="13">
        <f>'раб дни 5  '!S18*5</f>
        <v>6775</v>
      </c>
      <c r="T18" s="13">
        <f>'раб дни 5  '!T18*5</f>
        <v>7390</v>
      </c>
      <c r="U18" s="13">
        <f>'раб дни 5  '!U18*5</f>
        <v>8005</v>
      </c>
      <c r="V18" s="13">
        <f>'раб дни 5  '!V18*5</f>
        <v>8620</v>
      </c>
    </row>
    <row r="19" spans="1:22" ht="19.5" customHeight="1">
      <c r="A19" s="5"/>
      <c r="C19" s="9">
        <v>5</v>
      </c>
      <c r="D19" s="13">
        <f>'раб дни 5  '!D19*5</f>
        <v>3080</v>
      </c>
      <c r="E19" s="13">
        <f>'раб дни 5  '!E19*5</f>
        <v>2460</v>
      </c>
      <c r="F19" s="13">
        <f>'раб дни 5  '!F19*5</f>
        <v>1845</v>
      </c>
      <c r="G19" s="13">
        <f>'раб дни 5  '!G19*5</f>
        <v>1230</v>
      </c>
      <c r="H19" s="13">
        <f>'раб дни 5  '!H19*5</f>
        <v>615</v>
      </c>
      <c r="I19" s="12">
        <f>'раб дни 5  '!I19*5</f>
        <v>615</v>
      </c>
      <c r="J19" s="13">
        <f>'раб дни 5  '!J19*5</f>
        <v>615</v>
      </c>
      <c r="K19" s="13">
        <f>'раб дни 5  '!K19*5</f>
        <v>1230</v>
      </c>
      <c r="L19" s="13">
        <f>'раб дни 5  '!L19*5</f>
        <v>1845</v>
      </c>
      <c r="M19" s="13">
        <f>'раб дни 5  '!M19*5</f>
        <v>2460</v>
      </c>
      <c r="N19" s="13">
        <f>'раб дни 5  '!N19*5</f>
        <v>3080</v>
      </c>
      <c r="O19" s="13">
        <f>'раб дни 5  '!O19*5</f>
        <v>3695</v>
      </c>
      <c r="P19" s="13">
        <f>'раб дни 5  '!P19*5</f>
        <v>4310</v>
      </c>
      <c r="Q19" s="13">
        <f>'раб дни 5  '!Q19*5</f>
        <v>4925</v>
      </c>
      <c r="R19" s="13">
        <f>'раб дни 5  '!R19*5</f>
        <v>5540</v>
      </c>
      <c r="S19" s="13">
        <f>'раб дни 5  '!S19*5</f>
        <v>6160</v>
      </c>
      <c r="T19" s="13">
        <f>'раб дни 5  '!T19*5</f>
        <v>6775</v>
      </c>
      <c r="U19" s="13">
        <f>'раб дни 5  '!U19*5</f>
        <v>7390</v>
      </c>
      <c r="V19" s="13">
        <f>'раб дни 5  '!V19*5</f>
        <v>8005</v>
      </c>
    </row>
    <row r="20" spans="1:22" ht="19.5" customHeight="1">
      <c r="A20" s="5"/>
      <c r="C20" s="9">
        <v>6</v>
      </c>
      <c r="D20" s="13">
        <f>'раб дни 5  '!D20*5</f>
        <v>3695</v>
      </c>
      <c r="E20" s="13">
        <f>'раб дни 5  '!E20*5</f>
        <v>3080</v>
      </c>
      <c r="F20" s="13">
        <f>'раб дни 5  '!F20*5</f>
        <v>2460</v>
      </c>
      <c r="G20" s="13">
        <f>'раб дни 5  '!G20*5</f>
        <v>1845</v>
      </c>
      <c r="H20" s="13">
        <f>'раб дни 5  '!H20*5</f>
        <v>1230</v>
      </c>
      <c r="I20" s="13">
        <f>'раб дни 5  '!I20*5</f>
        <v>615</v>
      </c>
      <c r="J20" s="12">
        <f>'раб дни 5  '!J20*5</f>
        <v>615</v>
      </c>
      <c r="K20" s="13">
        <f>'раб дни 5  '!K20*5</f>
        <v>615</v>
      </c>
      <c r="L20" s="13">
        <f>'раб дни 5  '!L20*5</f>
        <v>1230</v>
      </c>
      <c r="M20" s="13">
        <f>'раб дни 5  '!M20*5</f>
        <v>1845</v>
      </c>
      <c r="N20" s="13">
        <f>'раб дни 5  '!N20*5</f>
        <v>2460</v>
      </c>
      <c r="O20" s="13">
        <f>'раб дни 5  '!O20*5</f>
        <v>3080</v>
      </c>
      <c r="P20" s="13">
        <f>'раб дни 5  '!P20*5</f>
        <v>3695</v>
      </c>
      <c r="Q20" s="13">
        <f>'раб дни 5  '!Q20*5</f>
        <v>4310</v>
      </c>
      <c r="R20" s="13">
        <f>'раб дни 5  '!R20*5</f>
        <v>4925</v>
      </c>
      <c r="S20" s="13">
        <f>'раб дни 5  '!S20*5</f>
        <v>5540</v>
      </c>
      <c r="T20" s="13">
        <f>'раб дни 5  '!T20*5</f>
        <v>6160</v>
      </c>
      <c r="U20" s="13">
        <f>'раб дни 5  '!U20*5</f>
        <v>6775</v>
      </c>
      <c r="V20" s="13">
        <f>'раб дни 5  '!V20*5</f>
        <v>7390</v>
      </c>
    </row>
    <row r="21" spans="1:22" ht="19.5" customHeight="1">
      <c r="A21" s="5"/>
      <c r="C21" s="9">
        <v>7</v>
      </c>
      <c r="D21" s="13">
        <f>'раб дни 5  '!D21*5</f>
        <v>4310</v>
      </c>
      <c r="E21" s="13">
        <f>'раб дни 5  '!E21*5</f>
        <v>3695</v>
      </c>
      <c r="F21" s="13">
        <f>'раб дни 5  '!F21*5</f>
        <v>3080</v>
      </c>
      <c r="G21" s="13">
        <f>'раб дни 5  '!G21*5</f>
        <v>2460</v>
      </c>
      <c r="H21" s="13">
        <f>'раб дни 5  '!H21*5</f>
        <v>1845</v>
      </c>
      <c r="I21" s="13">
        <f>'раб дни 5  '!I21*5</f>
        <v>1230</v>
      </c>
      <c r="J21" s="13">
        <f>'раб дни 5  '!J21*5</f>
        <v>615</v>
      </c>
      <c r="K21" s="12">
        <f>'раб дни 5  '!K21*5</f>
        <v>615</v>
      </c>
      <c r="L21" s="13">
        <f>'раб дни 5  '!L21*5</f>
        <v>615</v>
      </c>
      <c r="M21" s="13">
        <f>'раб дни 5  '!M21*5</f>
        <v>1230</v>
      </c>
      <c r="N21" s="13">
        <f>'раб дни 5  '!N21*5</f>
        <v>1845</v>
      </c>
      <c r="O21" s="13">
        <f>'раб дни 5  '!O21*5</f>
        <v>2460</v>
      </c>
      <c r="P21" s="13">
        <f>'раб дни 5  '!P21*5</f>
        <v>3080</v>
      </c>
      <c r="Q21" s="13">
        <f>'раб дни 5  '!Q21*5</f>
        <v>3695</v>
      </c>
      <c r="R21" s="13">
        <f>'раб дни 5  '!R21*5</f>
        <v>4310</v>
      </c>
      <c r="S21" s="13">
        <f>'раб дни 5  '!S21*5</f>
        <v>4925</v>
      </c>
      <c r="T21" s="13">
        <f>'раб дни 5  '!T21*5</f>
        <v>5540</v>
      </c>
      <c r="U21" s="13">
        <f>'раб дни 5  '!U21*5</f>
        <v>6160</v>
      </c>
      <c r="V21" s="13">
        <f>'раб дни 5  '!V21*5</f>
        <v>6775</v>
      </c>
    </row>
    <row r="22" spans="1:22" ht="19.5" customHeight="1">
      <c r="A22" s="5"/>
      <c r="C22" s="9">
        <v>8</v>
      </c>
      <c r="D22" s="13">
        <f>'раб дни 5  '!D22*5</f>
        <v>4925</v>
      </c>
      <c r="E22" s="13">
        <f>'раб дни 5  '!E22*5</f>
        <v>4310</v>
      </c>
      <c r="F22" s="13">
        <f>'раб дни 5  '!F22*5</f>
        <v>3695</v>
      </c>
      <c r="G22" s="13">
        <f>'раб дни 5  '!G22*5</f>
        <v>3080</v>
      </c>
      <c r="H22" s="13">
        <f>'раб дни 5  '!H22*5</f>
        <v>2460</v>
      </c>
      <c r="I22" s="13">
        <f>'раб дни 5  '!I22*5</f>
        <v>1845</v>
      </c>
      <c r="J22" s="13">
        <f>'раб дни 5  '!J22*5</f>
        <v>1230</v>
      </c>
      <c r="K22" s="13">
        <f>'раб дни 5  '!K22*5</f>
        <v>615</v>
      </c>
      <c r="L22" s="12">
        <f>'раб дни 5  '!L22*5</f>
        <v>615</v>
      </c>
      <c r="M22" s="13">
        <f>'раб дни 5  '!M22*5</f>
        <v>615</v>
      </c>
      <c r="N22" s="13">
        <f>'раб дни 5  '!N22*5</f>
        <v>1230</v>
      </c>
      <c r="O22" s="13">
        <f>'раб дни 5  '!O22*5</f>
        <v>1845</v>
      </c>
      <c r="P22" s="13">
        <f>'раб дни 5  '!P22*5</f>
        <v>2460</v>
      </c>
      <c r="Q22" s="13">
        <f>'раб дни 5  '!Q22*5</f>
        <v>3080</v>
      </c>
      <c r="R22" s="13">
        <f>'раб дни 5  '!R22*5</f>
        <v>3695</v>
      </c>
      <c r="S22" s="13">
        <f>'раб дни 5  '!S22*5</f>
        <v>4310</v>
      </c>
      <c r="T22" s="13">
        <f>'раб дни 5  '!T22*5</f>
        <v>4925</v>
      </c>
      <c r="U22" s="13">
        <f>'раб дни 5  '!U22*5</f>
        <v>5540</v>
      </c>
      <c r="V22" s="13">
        <f>'раб дни 5  '!V22*5</f>
        <v>6160</v>
      </c>
    </row>
    <row r="23" spans="1:22" ht="19.5" customHeight="1">
      <c r="A23" s="5"/>
      <c r="C23" s="9">
        <v>9</v>
      </c>
      <c r="D23" s="13">
        <f>'раб дни 5  '!D23*5</f>
        <v>5540</v>
      </c>
      <c r="E23" s="13">
        <f>'раб дни 5  '!E23*5</f>
        <v>4925</v>
      </c>
      <c r="F23" s="13">
        <f>'раб дни 5  '!F23*5</f>
        <v>4310</v>
      </c>
      <c r="G23" s="13">
        <f>'раб дни 5  '!G23*5</f>
        <v>3695</v>
      </c>
      <c r="H23" s="13">
        <f>'раб дни 5  '!H23*5</f>
        <v>3080</v>
      </c>
      <c r="I23" s="13">
        <f>'раб дни 5  '!I23*5</f>
        <v>2460</v>
      </c>
      <c r="J23" s="13">
        <f>'раб дни 5  '!J23*5</f>
        <v>1845</v>
      </c>
      <c r="K23" s="13">
        <f>'раб дни 5  '!K23*5</f>
        <v>1230</v>
      </c>
      <c r="L23" s="13">
        <f>'раб дни 5  '!L23*5</f>
        <v>615</v>
      </c>
      <c r="M23" s="12">
        <f>'раб дни 5  '!M23*5</f>
        <v>615</v>
      </c>
      <c r="N23" s="13">
        <f>'раб дни 5  '!N23*5</f>
        <v>615</v>
      </c>
      <c r="O23" s="13">
        <f>'раб дни 5  '!O23*5</f>
        <v>1230</v>
      </c>
      <c r="P23" s="13">
        <f>'раб дни 5  '!P23*5</f>
        <v>1845</v>
      </c>
      <c r="Q23" s="13">
        <f>'раб дни 5  '!Q23*5</f>
        <v>2460</v>
      </c>
      <c r="R23" s="13">
        <f>'раб дни 5  '!R23*5</f>
        <v>3080</v>
      </c>
      <c r="S23" s="13">
        <f>'раб дни 5  '!S23*5</f>
        <v>3695</v>
      </c>
      <c r="T23" s="13">
        <f>'раб дни 5  '!T23*5</f>
        <v>4310</v>
      </c>
      <c r="U23" s="13">
        <f>'раб дни 5  '!U23*5</f>
        <v>4925</v>
      </c>
      <c r="V23" s="13">
        <f>'раб дни 5  '!V23*5</f>
        <v>5540</v>
      </c>
    </row>
    <row r="24" spans="1:22" ht="19.5" customHeight="1">
      <c r="A24" s="5"/>
      <c r="C24" s="9">
        <v>10</v>
      </c>
      <c r="D24" s="13">
        <f>'раб дни 5  '!D24*5</f>
        <v>6160</v>
      </c>
      <c r="E24" s="13">
        <f>'раб дни 5  '!E24*5</f>
        <v>5540</v>
      </c>
      <c r="F24" s="13">
        <f>'раб дни 5  '!F24*5</f>
        <v>4925</v>
      </c>
      <c r="G24" s="13">
        <f>'раб дни 5  '!G24*5</f>
        <v>4310</v>
      </c>
      <c r="H24" s="13">
        <f>'раб дни 5  '!H24*5</f>
        <v>3695</v>
      </c>
      <c r="I24" s="13">
        <f>'раб дни 5  '!I24*5</f>
        <v>3080</v>
      </c>
      <c r="J24" s="13">
        <f>'раб дни 5  '!J24*5</f>
        <v>2460</v>
      </c>
      <c r="K24" s="13">
        <f>'раб дни 5  '!K24*5</f>
        <v>1845</v>
      </c>
      <c r="L24" s="13">
        <f>'раб дни 5  '!L24*5</f>
        <v>1230</v>
      </c>
      <c r="M24" s="13">
        <f>'раб дни 5  '!M24*5</f>
        <v>615</v>
      </c>
      <c r="N24" s="12">
        <f>'раб дни 5  '!N24*5</f>
        <v>615</v>
      </c>
      <c r="O24" s="13">
        <f>'раб дни 5  '!O24*5</f>
        <v>615</v>
      </c>
      <c r="P24" s="13">
        <f>'раб дни 5  '!P24*5</f>
        <v>1230</v>
      </c>
      <c r="Q24" s="13">
        <f>'раб дни 5  '!Q24*5</f>
        <v>1845</v>
      </c>
      <c r="R24" s="13">
        <f>'раб дни 5  '!R24*5</f>
        <v>2460</v>
      </c>
      <c r="S24" s="13">
        <f>'раб дни 5  '!S24*5</f>
        <v>3080</v>
      </c>
      <c r="T24" s="13">
        <f>'раб дни 5  '!T24*5</f>
        <v>3695</v>
      </c>
      <c r="U24" s="13">
        <f>'раб дни 5  '!U24*5</f>
        <v>4310</v>
      </c>
      <c r="V24" s="13">
        <f>'раб дни 5  '!V24*5</f>
        <v>4925</v>
      </c>
    </row>
    <row r="25" spans="1:22" ht="19.5" customHeight="1">
      <c r="A25" s="5"/>
      <c r="C25" s="9">
        <v>11</v>
      </c>
      <c r="D25" s="13">
        <f>'раб дни 5  '!D25*5</f>
        <v>6775</v>
      </c>
      <c r="E25" s="13">
        <f>'раб дни 5  '!E25*5</f>
        <v>6160</v>
      </c>
      <c r="F25" s="13">
        <f>'раб дни 5  '!F25*5</f>
        <v>5540</v>
      </c>
      <c r="G25" s="13">
        <f>'раб дни 5  '!G25*5</f>
        <v>4925</v>
      </c>
      <c r="H25" s="13">
        <f>'раб дни 5  '!H25*5</f>
        <v>4310</v>
      </c>
      <c r="I25" s="13">
        <f>'раб дни 5  '!I25*5</f>
        <v>3695</v>
      </c>
      <c r="J25" s="13">
        <f>'раб дни 5  '!J25*5</f>
        <v>3080</v>
      </c>
      <c r="K25" s="13">
        <f>'раб дни 5  '!K25*5</f>
        <v>2460</v>
      </c>
      <c r="L25" s="13">
        <f>'раб дни 5  '!L25*5</f>
        <v>1845</v>
      </c>
      <c r="M25" s="13">
        <f>'раб дни 5  '!M25*5</f>
        <v>1230</v>
      </c>
      <c r="N25" s="13">
        <f>'раб дни 5  '!N25*5</f>
        <v>615</v>
      </c>
      <c r="O25" s="12">
        <f>'раб дни 5  '!O25*5</f>
        <v>615</v>
      </c>
      <c r="P25" s="13">
        <f>'раб дни 5  '!P25*5</f>
        <v>615</v>
      </c>
      <c r="Q25" s="13">
        <f>'раб дни 5  '!Q25*5</f>
        <v>1230</v>
      </c>
      <c r="R25" s="13">
        <f>'раб дни 5  '!R25*5</f>
        <v>1845</v>
      </c>
      <c r="S25" s="13">
        <f>'раб дни 5  '!S25*5</f>
        <v>2460</v>
      </c>
      <c r="T25" s="13">
        <f>'раб дни 5  '!T25*5</f>
        <v>3080</v>
      </c>
      <c r="U25" s="13">
        <f>'раб дни 5  '!U25*5</f>
        <v>3695</v>
      </c>
      <c r="V25" s="13">
        <f>'раб дни 5  '!V25*5</f>
        <v>4310</v>
      </c>
    </row>
    <row r="26" spans="1:22" ht="19.5" customHeight="1">
      <c r="A26" s="5"/>
      <c r="C26" s="9">
        <v>12</v>
      </c>
      <c r="D26" s="13">
        <f>'раб дни 5  '!D26*5</f>
        <v>7390</v>
      </c>
      <c r="E26" s="13">
        <f>'раб дни 5  '!E26*5</f>
        <v>6775</v>
      </c>
      <c r="F26" s="13">
        <f>'раб дни 5  '!F26*5</f>
        <v>6160</v>
      </c>
      <c r="G26" s="13">
        <f>'раб дни 5  '!G26*5</f>
        <v>5540</v>
      </c>
      <c r="H26" s="13">
        <f>'раб дни 5  '!H26*5</f>
        <v>4925</v>
      </c>
      <c r="I26" s="13">
        <f>'раб дни 5  '!I26*5</f>
        <v>4310</v>
      </c>
      <c r="J26" s="13">
        <f>'раб дни 5  '!J26*5</f>
        <v>3695</v>
      </c>
      <c r="K26" s="13">
        <f>'раб дни 5  '!K26*5</f>
        <v>3080</v>
      </c>
      <c r="L26" s="13">
        <f>'раб дни 5  '!L26*5</f>
        <v>2460</v>
      </c>
      <c r="M26" s="13">
        <f>'раб дни 5  '!M26*5</f>
        <v>1845</v>
      </c>
      <c r="N26" s="13">
        <f>'раб дни 5  '!N26*5</f>
        <v>1230</v>
      </c>
      <c r="O26" s="13">
        <f>'раб дни 5  '!O26*5</f>
        <v>615</v>
      </c>
      <c r="P26" s="12">
        <f>'раб дни 5  '!P26*5</f>
        <v>615</v>
      </c>
      <c r="Q26" s="13">
        <f>'раб дни 5  '!Q26*5</f>
        <v>615</v>
      </c>
      <c r="R26" s="13">
        <f>'раб дни 5  '!R26*5</f>
        <v>1230</v>
      </c>
      <c r="S26" s="13">
        <f>'раб дни 5  '!S26*5</f>
        <v>1845</v>
      </c>
      <c r="T26" s="13">
        <f>'раб дни 5  '!T26*5</f>
        <v>2460</v>
      </c>
      <c r="U26" s="13">
        <f>'раб дни 5  '!U26*5</f>
        <v>3080</v>
      </c>
      <c r="V26" s="13">
        <f>'раб дни 5  '!V26*5</f>
        <v>3695</v>
      </c>
    </row>
    <row r="27" spans="1:22" ht="19.5" customHeight="1">
      <c r="A27" s="5"/>
      <c r="C27" s="9">
        <v>13</v>
      </c>
      <c r="D27" s="13">
        <f>'раб дни 5  '!D27*5</f>
        <v>8005</v>
      </c>
      <c r="E27" s="13">
        <f>'раб дни 5  '!E27*5</f>
        <v>7390</v>
      </c>
      <c r="F27" s="13">
        <f>'раб дни 5  '!F27*5</f>
        <v>6775</v>
      </c>
      <c r="G27" s="13">
        <f>'раб дни 5  '!G27*5</f>
        <v>6160</v>
      </c>
      <c r="H27" s="13">
        <f>'раб дни 5  '!H27*5</f>
        <v>5540</v>
      </c>
      <c r="I27" s="13">
        <f>'раб дни 5  '!I27*5</f>
        <v>4925</v>
      </c>
      <c r="J27" s="13">
        <f>'раб дни 5  '!J27*5</f>
        <v>4310</v>
      </c>
      <c r="K27" s="13">
        <f>'раб дни 5  '!K27*5</f>
        <v>3695</v>
      </c>
      <c r="L27" s="13">
        <f>'раб дни 5  '!L27*5</f>
        <v>3080</v>
      </c>
      <c r="M27" s="13">
        <f>'раб дни 5  '!M27*5</f>
        <v>2460</v>
      </c>
      <c r="N27" s="13">
        <f>'раб дни 5  '!N27*5</f>
        <v>1845</v>
      </c>
      <c r="O27" s="13">
        <f>'раб дни 5  '!O27*5</f>
        <v>1230</v>
      </c>
      <c r="P27" s="13">
        <f>'раб дни 5  '!P27*5</f>
        <v>615</v>
      </c>
      <c r="Q27" s="12">
        <f>'раб дни 5  '!Q27*5</f>
        <v>615</v>
      </c>
      <c r="R27" s="13">
        <f>'раб дни 5  '!R27*5</f>
        <v>615</v>
      </c>
      <c r="S27" s="13">
        <f>'раб дни 5  '!S27*5</f>
        <v>1230</v>
      </c>
      <c r="T27" s="13">
        <f>'раб дни 5  '!T27*5</f>
        <v>1845</v>
      </c>
      <c r="U27" s="13">
        <f>'раб дни 5  '!U27*5</f>
        <v>2460</v>
      </c>
      <c r="V27" s="13">
        <f>'раб дни 5  '!V27*5</f>
        <v>3080</v>
      </c>
    </row>
    <row r="28" spans="1:22" ht="19.5" customHeight="1">
      <c r="A28" s="5"/>
      <c r="C28" s="9">
        <v>14</v>
      </c>
      <c r="D28" s="13">
        <f>'раб дни 5  '!D28*5</f>
        <v>8620</v>
      </c>
      <c r="E28" s="13">
        <f>'раб дни 5  '!E28*5</f>
        <v>8005</v>
      </c>
      <c r="F28" s="13">
        <f>'раб дни 5  '!F28*5</f>
        <v>7390</v>
      </c>
      <c r="G28" s="13">
        <f>'раб дни 5  '!G28*5</f>
        <v>6775</v>
      </c>
      <c r="H28" s="13">
        <f>'раб дни 5  '!H28*5</f>
        <v>6160</v>
      </c>
      <c r="I28" s="13">
        <f>'раб дни 5  '!I28*5</f>
        <v>5540</v>
      </c>
      <c r="J28" s="13">
        <f>'раб дни 5  '!J28*5</f>
        <v>4925</v>
      </c>
      <c r="K28" s="13">
        <f>'раб дни 5  '!K28*5</f>
        <v>4310</v>
      </c>
      <c r="L28" s="13">
        <f>'раб дни 5  '!L28*5</f>
        <v>3695</v>
      </c>
      <c r="M28" s="13">
        <f>'раб дни 5  '!M28*5</f>
        <v>3080</v>
      </c>
      <c r="N28" s="13">
        <f>'раб дни 5  '!N28*5</f>
        <v>2460</v>
      </c>
      <c r="O28" s="13">
        <f>'раб дни 5  '!O28*5</f>
        <v>1845</v>
      </c>
      <c r="P28" s="13">
        <f>'раб дни 5  '!P28*5</f>
        <v>1230</v>
      </c>
      <c r="Q28" s="13">
        <f>'раб дни 5  '!Q28*5</f>
        <v>615</v>
      </c>
      <c r="R28" s="12">
        <f>'раб дни 5  '!R28*5</f>
        <v>615</v>
      </c>
      <c r="S28" s="13">
        <f>'раб дни 5  '!S28*5</f>
        <v>615</v>
      </c>
      <c r="T28" s="13">
        <f>'раб дни 5  '!T28*5</f>
        <v>1230</v>
      </c>
      <c r="U28" s="13">
        <f>'раб дни 5  '!U28*5</f>
        <v>1845</v>
      </c>
      <c r="V28" s="13">
        <f>'раб дни 5  '!V28*5</f>
        <v>2460</v>
      </c>
    </row>
    <row r="29" spans="1:22" ht="19.5" customHeight="1">
      <c r="A29" s="5"/>
      <c r="C29" s="9">
        <v>15</v>
      </c>
      <c r="D29" s="13">
        <f>'раб дни 5  '!D29*5</f>
        <v>9240</v>
      </c>
      <c r="E29" s="13">
        <f>'раб дни 5  '!E29*5</f>
        <v>8620</v>
      </c>
      <c r="F29" s="13">
        <f>'раб дни 5  '!F29*5</f>
        <v>8005</v>
      </c>
      <c r="G29" s="13">
        <f>'раб дни 5  '!G29*5</f>
        <v>7390</v>
      </c>
      <c r="H29" s="13">
        <f>'раб дни 5  '!H29*5</f>
        <v>6775</v>
      </c>
      <c r="I29" s="13">
        <f>'раб дни 5  '!I29*5</f>
        <v>6160</v>
      </c>
      <c r="J29" s="13">
        <f>'раб дни 5  '!J29*5</f>
        <v>5540</v>
      </c>
      <c r="K29" s="13">
        <f>'раб дни 5  '!K29*5</f>
        <v>4925</v>
      </c>
      <c r="L29" s="13">
        <f>'раб дни 5  '!L29*5</f>
        <v>4310</v>
      </c>
      <c r="M29" s="13">
        <f>'раб дни 5  '!M29*5</f>
        <v>3695</v>
      </c>
      <c r="N29" s="13">
        <f>'раб дни 5  '!N29*5</f>
        <v>3080</v>
      </c>
      <c r="O29" s="13">
        <f>'раб дни 5  '!O29*5</f>
        <v>2460</v>
      </c>
      <c r="P29" s="13">
        <f>'раб дни 5  '!P29*5</f>
        <v>1845</v>
      </c>
      <c r="Q29" s="13">
        <f>'раб дни 5  '!Q29*5</f>
        <v>1230</v>
      </c>
      <c r="R29" s="13">
        <f>'раб дни 5  '!R29*5</f>
        <v>615</v>
      </c>
      <c r="S29" s="12">
        <f>'раб дни 5  '!S29*5</f>
        <v>615</v>
      </c>
      <c r="T29" s="13">
        <f>'раб дни 5  '!T29*5</f>
        <v>615</v>
      </c>
      <c r="U29" s="13">
        <f>'раб дни 5  '!U29*5</f>
        <v>1230</v>
      </c>
      <c r="V29" s="13">
        <f>'раб дни 5  '!V29*5</f>
        <v>1845</v>
      </c>
    </row>
    <row r="30" spans="1:22" ht="19.5" customHeight="1">
      <c r="A30" s="5"/>
      <c r="C30" s="9">
        <v>16</v>
      </c>
      <c r="D30" s="13">
        <f>'раб дни 5  '!D30*5</f>
        <v>9855</v>
      </c>
      <c r="E30" s="13">
        <f>'раб дни 5  '!E30*5</f>
        <v>9240</v>
      </c>
      <c r="F30" s="13">
        <f>'раб дни 5  '!F30*5</f>
        <v>8620</v>
      </c>
      <c r="G30" s="13">
        <f>'раб дни 5  '!G30*5</f>
        <v>8005</v>
      </c>
      <c r="H30" s="13">
        <f>'раб дни 5  '!H30*5</f>
        <v>7390</v>
      </c>
      <c r="I30" s="13">
        <f>'раб дни 5  '!I30*5</f>
        <v>6775</v>
      </c>
      <c r="J30" s="13">
        <f>'раб дни 5  '!J30*5</f>
        <v>6160</v>
      </c>
      <c r="K30" s="13">
        <f>'раб дни 5  '!K30*5</f>
        <v>5540</v>
      </c>
      <c r="L30" s="13">
        <f>'раб дни 5  '!L30*5</f>
        <v>4925</v>
      </c>
      <c r="M30" s="13">
        <f>'раб дни 5  '!M30*5</f>
        <v>4310</v>
      </c>
      <c r="N30" s="13">
        <f>'раб дни 5  '!N30*5</f>
        <v>3695</v>
      </c>
      <c r="O30" s="13">
        <f>'раб дни 5  '!O30*5</f>
        <v>3080</v>
      </c>
      <c r="P30" s="13">
        <f>'раб дни 5  '!P30*5</f>
        <v>2460</v>
      </c>
      <c r="Q30" s="13">
        <f>'раб дни 5  '!Q30*5</f>
        <v>1845</v>
      </c>
      <c r="R30" s="13">
        <f>'раб дни 5  '!R30*5</f>
        <v>1230</v>
      </c>
      <c r="S30" s="13">
        <f>'раб дни 5  '!S30*5</f>
        <v>615</v>
      </c>
      <c r="T30" s="12">
        <f>'раб дни 5  '!T30*5</f>
        <v>615</v>
      </c>
      <c r="U30" s="13">
        <f>'раб дни 5  '!U30*5</f>
        <v>615</v>
      </c>
      <c r="V30" s="13">
        <f>'раб дни 5  '!V30*5</f>
        <v>1230</v>
      </c>
    </row>
    <row r="31" spans="1:22" ht="19.5" customHeight="1">
      <c r="A31" s="5"/>
      <c r="C31" s="9">
        <v>17</v>
      </c>
      <c r="D31" s="13">
        <f>'раб дни 5  '!D31*5</f>
        <v>10470</v>
      </c>
      <c r="E31" s="13">
        <f>'раб дни 5  '!E31*5</f>
        <v>9855</v>
      </c>
      <c r="F31" s="13">
        <f>'раб дни 5  '!F31*5</f>
        <v>9240</v>
      </c>
      <c r="G31" s="13">
        <f>'раб дни 5  '!G31*5</f>
        <v>8620</v>
      </c>
      <c r="H31" s="13">
        <f>'раб дни 5  '!H31*5</f>
        <v>8005</v>
      </c>
      <c r="I31" s="13">
        <f>'раб дни 5  '!I31*5</f>
        <v>7390</v>
      </c>
      <c r="J31" s="13">
        <f>'раб дни 5  '!J31*5</f>
        <v>6775</v>
      </c>
      <c r="K31" s="13">
        <f>'раб дни 5  '!K31*5</f>
        <v>6160</v>
      </c>
      <c r="L31" s="13">
        <f>'раб дни 5  '!L31*5</f>
        <v>5540</v>
      </c>
      <c r="M31" s="13">
        <f>'раб дни 5  '!M31*5</f>
        <v>4925</v>
      </c>
      <c r="N31" s="13">
        <f>'раб дни 5  '!N31*5</f>
        <v>4310</v>
      </c>
      <c r="O31" s="13">
        <f>'раб дни 5  '!O31*5</f>
        <v>3695</v>
      </c>
      <c r="P31" s="13">
        <f>'раб дни 5  '!P31*5</f>
        <v>3080</v>
      </c>
      <c r="Q31" s="13">
        <f>'раб дни 5  '!Q31*5</f>
        <v>2460</v>
      </c>
      <c r="R31" s="13">
        <f>'раб дни 5  '!R31*5</f>
        <v>1845</v>
      </c>
      <c r="S31" s="13">
        <f>'раб дни 5  '!S31*5</f>
        <v>1230</v>
      </c>
      <c r="T31" s="13">
        <f>'раб дни 5  '!T31*5</f>
        <v>615</v>
      </c>
      <c r="U31" s="12">
        <f>'раб дни 5  '!U31*5</f>
        <v>615</v>
      </c>
      <c r="V31" s="13">
        <f>'раб дни 5  '!V31*5</f>
        <v>615</v>
      </c>
    </row>
    <row r="32" spans="1:22" ht="19.5" customHeight="1">
      <c r="A32" s="5"/>
      <c r="C32" s="9">
        <v>18</v>
      </c>
      <c r="D32" s="13">
        <f>'раб дни 5  '!D32*5</f>
        <v>11085</v>
      </c>
      <c r="E32" s="13">
        <f>'раб дни 5  '!E32*5</f>
        <v>10470</v>
      </c>
      <c r="F32" s="13">
        <f>'раб дни 5  '!F32*5</f>
        <v>9855</v>
      </c>
      <c r="G32" s="13">
        <f>'раб дни 5  '!G32*5</f>
        <v>9240</v>
      </c>
      <c r="H32" s="13">
        <f>'раб дни 5  '!H32*5</f>
        <v>8620</v>
      </c>
      <c r="I32" s="13">
        <f>'раб дни 5  '!I32*5</f>
        <v>8005</v>
      </c>
      <c r="J32" s="13">
        <f>'раб дни 5  '!J32*5</f>
        <v>7390</v>
      </c>
      <c r="K32" s="13">
        <f>'раб дни 5  '!K32*5</f>
        <v>6775</v>
      </c>
      <c r="L32" s="13">
        <f>'раб дни 5  '!L32*5</f>
        <v>6160</v>
      </c>
      <c r="M32" s="13">
        <f>'раб дни 5  '!M32*5</f>
        <v>5540</v>
      </c>
      <c r="N32" s="13">
        <f>'раб дни 5  '!N32*5</f>
        <v>4925</v>
      </c>
      <c r="O32" s="13">
        <f>'раб дни 5  '!O32*5</f>
        <v>4310</v>
      </c>
      <c r="P32" s="13">
        <f>'раб дни 5  '!P32*5</f>
        <v>3695</v>
      </c>
      <c r="Q32" s="13">
        <f>'раб дни 5  '!Q32*5</f>
        <v>3080</v>
      </c>
      <c r="R32" s="13">
        <f>'раб дни 5  '!R32*5</f>
        <v>2460</v>
      </c>
      <c r="S32" s="13">
        <f>'раб дни 5  '!S32*5</f>
        <v>1845</v>
      </c>
      <c r="T32" s="13">
        <f>'раб дни 5  '!T32*5</f>
        <v>1230</v>
      </c>
      <c r="U32" s="13">
        <f>'раб дни 5  '!U32*5</f>
        <v>615</v>
      </c>
      <c r="V32" s="12">
        <f>'раб дни 5  '!V32*5</f>
        <v>615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1" customWidth="1"/>
    <col min="21" max="22" width="11.28515625" bestFit="1" customWidth="1"/>
  </cols>
  <sheetData>
    <row r="2" spans="1:22">
      <c r="Q2" s="6" t="s">
        <v>0</v>
      </c>
      <c r="R2" s="6"/>
      <c r="S2" s="6"/>
      <c r="T2" s="6"/>
      <c r="U2" s="6"/>
      <c r="V2" s="6"/>
    </row>
    <row r="3" spans="1:22">
      <c r="Q3" s="6" t="s">
        <v>1</v>
      </c>
      <c r="R3" s="6"/>
      <c r="S3" s="6"/>
      <c r="T3" s="6"/>
      <c r="U3" s="6"/>
      <c r="V3" s="6"/>
    </row>
    <row r="4" spans="1:22">
      <c r="Q4" s="6" t="s">
        <v>2</v>
      </c>
      <c r="R4" s="6"/>
      <c r="S4" s="6"/>
      <c r="T4" s="6"/>
      <c r="U4" s="6"/>
      <c r="V4" s="6"/>
    </row>
    <row r="5" spans="1:22">
      <c r="Q5" s="6" t="s">
        <v>3</v>
      </c>
      <c r="R5" s="6"/>
      <c r="S5" s="6" t="s">
        <v>4</v>
      </c>
      <c r="T5" s="6"/>
      <c r="U5" s="6"/>
      <c r="V5" s="6"/>
    </row>
    <row r="6" spans="1:22">
      <c r="Q6" s="14"/>
      <c r="R6" s="14"/>
      <c r="S6" s="6"/>
      <c r="T6" s="6"/>
      <c r="U6" s="6"/>
      <c r="V6" s="6"/>
    </row>
    <row r="8" spans="1:22">
      <c r="F8" s="2" t="s">
        <v>15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ROUNDDOWN([1]полн!D14*2*7,0)</f>
        <v>246</v>
      </c>
      <c r="E14" s="13">
        <f>ROUNDDOWN([1]полн!E14*2*7,0)</f>
        <v>246</v>
      </c>
      <c r="F14" s="13">
        <f>ROUNDDOWN([1]полн!F14*2*7,0)</f>
        <v>492</v>
      </c>
      <c r="G14" s="13">
        <f>ROUNDDOWN([1]полн!G14*2*7,0)</f>
        <v>739</v>
      </c>
      <c r="H14" s="13">
        <f>ROUNDDOWN([1]полн!H14*2*7,0)</f>
        <v>985</v>
      </c>
      <c r="I14" s="13">
        <f>ROUNDDOWN([1]полн!I14*2*7,0)</f>
        <v>1232</v>
      </c>
      <c r="J14" s="13">
        <f>ROUNDDOWN([1]полн!J14*2*7,0)</f>
        <v>1478</v>
      </c>
      <c r="K14" s="13">
        <f>ROUNDDOWN([1]полн!K14*2*7,0)</f>
        <v>1724</v>
      </c>
      <c r="L14" s="13">
        <f>ROUNDDOWN([1]полн!L14*2*7,0)</f>
        <v>1971</v>
      </c>
      <c r="M14" s="13">
        <f>ROUNDDOWN([1]полн!M14*2*7,0)</f>
        <v>2217</v>
      </c>
      <c r="N14" s="13">
        <f>ROUNDDOWN([1]полн!N14*2*7,0)</f>
        <v>2464</v>
      </c>
      <c r="O14" s="13">
        <f>ROUNDDOWN([1]полн!O14*2*7,0)</f>
        <v>2710</v>
      </c>
      <c r="P14" s="13">
        <f>ROUNDDOWN([1]полн!P14*2*7,0)</f>
        <v>2956</v>
      </c>
      <c r="Q14" s="13">
        <f>ROUNDDOWN([1]полн!Q14*2*7,0)</f>
        <v>3203</v>
      </c>
      <c r="R14" s="13">
        <f>ROUNDDOWN([1]полн!R14*2*7,0)</f>
        <v>3449</v>
      </c>
      <c r="S14" s="13">
        <f>ROUNDDOWN([1]полн!S14*2*7,0)</f>
        <v>3696</v>
      </c>
      <c r="T14" s="13">
        <f>ROUNDDOWN([1]полн!T14*2*7,0)</f>
        <v>3942</v>
      </c>
      <c r="U14" s="13">
        <f>ROUNDDOWN([1]полн!U14*2*7,0)</f>
        <v>4188</v>
      </c>
      <c r="V14" s="13">
        <f>ROUNDDOWN([1]полн!V14*2*7,0)</f>
        <v>4435</v>
      </c>
    </row>
    <row r="15" spans="1:22" ht="19.5" customHeight="1">
      <c r="A15" s="5"/>
      <c r="C15" s="9">
        <v>1</v>
      </c>
      <c r="D15" s="13">
        <f>ROUNDDOWN([1]полн!D15*2*7,0)</f>
        <v>246</v>
      </c>
      <c r="E15" s="12">
        <f>ROUNDDOWN([1]полн!E15*2*7,0)</f>
        <v>246</v>
      </c>
      <c r="F15" s="13">
        <f>ROUNDDOWN([1]полн!F15*2*7,0)</f>
        <v>246</v>
      </c>
      <c r="G15" s="13">
        <f>ROUNDDOWN([1]полн!G15*2*7,0)</f>
        <v>492</v>
      </c>
      <c r="H15" s="13">
        <f>ROUNDDOWN([1]полн!H15*2*7,0)</f>
        <v>739</v>
      </c>
      <c r="I15" s="13">
        <f>ROUNDDOWN([1]полн!I15*2*7,0)</f>
        <v>985</v>
      </c>
      <c r="J15" s="13">
        <f>ROUNDDOWN([1]полн!J15*2*7,0)</f>
        <v>1232</v>
      </c>
      <c r="K15" s="13">
        <f>ROUNDDOWN([1]полн!K15*2*7,0)</f>
        <v>1478</v>
      </c>
      <c r="L15" s="13">
        <f>ROUNDDOWN([1]полн!L15*2*7,0)</f>
        <v>1724</v>
      </c>
      <c r="M15" s="13">
        <f>ROUNDDOWN([1]полн!M15*2*7,0)</f>
        <v>1971</v>
      </c>
      <c r="N15" s="13">
        <f>ROUNDDOWN([1]полн!N15*2*7,0)</f>
        <v>2217</v>
      </c>
      <c r="O15" s="13">
        <f>ROUNDDOWN([1]полн!O15*2*7,0)</f>
        <v>2464</v>
      </c>
      <c r="P15" s="13">
        <f>ROUNDDOWN([1]полн!P15*2*7,0)</f>
        <v>2710</v>
      </c>
      <c r="Q15" s="13">
        <f>ROUNDDOWN([1]полн!Q15*2*7,0)</f>
        <v>2956</v>
      </c>
      <c r="R15" s="13">
        <f>ROUNDDOWN([1]полн!R15*2*7,0)</f>
        <v>3203</v>
      </c>
      <c r="S15" s="13">
        <f>ROUNDDOWN([1]полн!S15*2*7,0)</f>
        <v>3449</v>
      </c>
      <c r="T15" s="13">
        <f>ROUNDDOWN([1]полн!T15*2*7,0)</f>
        <v>3696</v>
      </c>
      <c r="U15" s="13">
        <f>ROUNDDOWN([1]полн!U15*2*7,0)</f>
        <v>3942</v>
      </c>
      <c r="V15" s="13">
        <f>ROUNDDOWN([1]полн!V15*2*7,0)</f>
        <v>4188</v>
      </c>
    </row>
    <row r="16" spans="1:22" ht="19.5" customHeight="1">
      <c r="A16" s="5"/>
      <c r="C16" s="9">
        <v>2</v>
      </c>
      <c r="D16" s="13">
        <f>ROUNDDOWN([1]полн!D16*2*7,0)</f>
        <v>492</v>
      </c>
      <c r="E16" s="13">
        <f>ROUNDDOWN([1]полн!E16*2*7,0)</f>
        <v>246</v>
      </c>
      <c r="F16" s="12">
        <f>ROUNDDOWN([1]полн!F16*2*7,0)</f>
        <v>246</v>
      </c>
      <c r="G16" s="13">
        <f>ROUNDDOWN([1]полн!G16*2*7,0)</f>
        <v>246</v>
      </c>
      <c r="H16" s="13">
        <f>ROUNDDOWN([1]полн!H16*2*7,0)</f>
        <v>492</v>
      </c>
      <c r="I16" s="13">
        <f>ROUNDDOWN([1]полн!I16*2*7,0)</f>
        <v>739</v>
      </c>
      <c r="J16" s="13">
        <f>ROUNDDOWN([1]полн!J16*2*7,0)</f>
        <v>985</v>
      </c>
      <c r="K16" s="13">
        <f>ROUNDDOWN([1]полн!K16*2*7,0)</f>
        <v>1232</v>
      </c>
      <c r="L16" s="13">
        <f>ROUNDDOWN([1]полн!L16*2*7,0)</f>
        <v>1478</v>
      </c>
      <c r="M16" s="13">
        <f>ROUNDDOWN([1]полн!M16*2*7,0)</f>
        <v>1724</v>
      </c>
      <c r="N16" s="13">
        <f>ROUNDDOWN([1]полн!N16*2*7,0)</f>
        <v>1971</v>
      </c>
      <c r="O16" s="13">
        <f>ROUNDDOWN([1]полн!O16*2*7,0)</f>
        <v>2217</v>
      </c>
      <c r="P16" s="13">
        <f>ROUNDDOWN([1]полн!P16*2*7,0)</f>
        <v>2464</v>
      </c>
      <c r="Q16" s="13">
        <f>ROUNDDOWN([1]полн!Q16*2*7,0)</f>
        <v>2710</v>
      </c>
      <c r="R16" s="13">
        <f>ROUNDDOWN([1]полн!R16*2*7,0)</f>
        <v>2956</v>
      </c>
      <c r="S16" s="13">
        <f>ROUNDDOWN([1]полн!S16*2*7,0)</f>
        <v>3203</v>
      </c>
      <c r="T16" s="13">
        <f>ROUNDDOWN([1]полн!T16*2*7,0)</f>
        <v>3449</v>
      </c>
      <c r="U16" s="13">
        <f>ROUNDDOWN([1]полн!U16*2*7,0)</f>
        <v>3696</v>
      </c>
      <c r="V16" s="13">
        <f>ROUNDDOWN([1]полн!V16*2*7,0)</f>
        <v>3942</v>
      </c>
    </row>
    <row r="17" spans="1:22" ht="19.5" customHeight="1">
      <c r="A17" s="5"/>
      <c r="C17" s="9">
        <v>3</v>
      </c>
      <c r="D17" s="13">
        <f>ROUNDDOWN([1]полн!D17*2*7,0)</f>
        <v>739</v>
      </c>
      <c r="E17" s="13">
        <f>ROUNDDOWN([1]полн!E17*2*7,0)</f>
        <v>492</v>
      </c>
      <c r="F17" s="13">
        <f>ROUNDDOWN([1]полн!F17*2*7,0)</f>
        <v>246</v>
      </c>
      <c r="G17" s="12">
        <f>ROUNDDOWN([1]полн!G17*2*7,0)</f>
        <v>246</v>
      </c>
      <c r="H17" s="13">
        <f>ROUNDDOWN([1]полн!H17*2*7,0)</f>
        <v>246</v>
      </c>
      <c r="I17" s="13">
        <f>ROUNDDOWN([1]полн!I17*2*7,0)</f>
        <v>492</v>
      </c>
      <c r="J17" s="13">
        <f>ROUNDDOWN([1]полн!J17*2*7,0)</f>
        <v>739</v>
      </c>
      <c r="K17" s="13">
        <f>ROUNDDOWN([1]полн!K17*2*7,0)</f>
        <v>985</v>
      </c>
      <c r="L17" s="13">
        <f>ROUNDDOWN([1]полн!L17*2*7,0)</f>
        <v>1232</v>
      </c>
      <c r="M17" s="13">
        <f>ROUNDDOWN([1]полн!M17*2*7,0)</f>
        <v>1478</v>
      </c>
      <c r="N17" s="13">
        <f>ROUNDDOWN([1]полн!N17*2*7,0)</f>
        <v>1724</v>
      </c>
      <c r="O17" s="13">
        <f>ROUNDDOWN([1]полн!O17*2*7,0)</f>
        <v>1971</v>
      </c>
      <c r="P17" s="13">
        <f>ROUNDDOWN([1]полн!P17*2*7,0)</f>
        <v>2217</v>
      </c>
      <c r="Q17" s="13">
        <f>ROUNDDOWN([1]полн!Q17*2*7,0)</f>
        <v>2464</v>
      </c>
      <c r="R17" s="13">
        <f>ROUNDDOWN([1]полн!R17*2*7,0)</f>
        <v>2710</v>
      </c>
      <c r="S17" s="13">
        <f>ROUNDDOWN([1]полн!S17*2*7,0)</f>
        <v>2956</v>
      </c>
      <c r="T17" s="13">
        <f>ROUNDDOWN([1]полн!T17*2*7,0)</f>
        <v>3203</v>
      </c>
      <c r="U17" s="13">
        <f>ROUNDDOWN([1]полн!U17*2*7,0)</f>
        <v>3449</v>
      </c>
      <c r="V17" s="13">
        <f>ROUNDDOWN([1]полн!V17*2*7,0)</f>
        <v>3696</v>
      </c>
    </row>
    <row r="18" spans="1:22" ht="19.5" customHeight="1">
      <c r="A18" s="5"/>
      <c r="C18" s="9">
        <v>4</v>
      </c>
      <c r="D18" s="13">
        <f>ROUNDDOWN([1]полн!D18*2*7,0)</f>
        <v>985</v>
      </c>
      <c r="E18" s="13">
        <f>ROUNDDOWN([1]полн!E18*2*7,0)</f>
        <v>739</v>
      </c>
      <c r="F18" s="13">
        <f>ROUNDDOWN([1]полн!F18*2*7,0)</f>
        <v>492</v>
      </c>
      <c r="G18" s="13">
        <f>ROUNDDOWN([1]полн!G18*2*7,0)</f>
        <v>246</v>
      </c>
      <c r="H18" s="12">
        <f>ROUNDDOWN([1]полн!H18*2*7,0)</f>
        <v>246</v>
      </c>
      <c r="I18" s="13">
        <f>ROUNDDOWN([1]полн!I18*2*7,0)</f>
        <v>246</v>
      </c>
      <c r="J18" s="13">
        <f>ROUNDDOWN([1]полн!J18*2*7,0)</f>
        <v>492</v>
      </c>
      <c r="K18" s="13">
        <f>ROUNDDOWN([1]полн!K18*2*7,0)</f>
        <v>739</v>
      </c>
      <c r="L18" s="13">
        <f>ROUNDDOWN([1]полн!L18*2*7,0)</f>
        <v>985</v>
      </c>
      <c r="M18" s="13">
        <f>ROUNDDOWN([1]полн!M18*2*7,0)</f>
        <v>1232</v>
      </c>
      <c r="N18" s="13">
        <f>ROUNDDOWN([1]полн!N18*2*7,0)</f>
        <v>1478</v>
      </c>
      <c r="O18" s="13">
        <f>ROUNDDOWN([1]полн!O18*2*7,0)</f>
        <v>1724</v>
      </c>
      <c r="P18" s="13">
        <f>ROUNDDOWN([1]полн!P18*2*7,0)</f>
        <v>1971</v>
      </c>
      <c r="Q18" s="13">
        <f>ROUNDDOWN([1]полн!Q18*2*7,0)</f>
        <v>2217</v>
      </c>
      <c r="R18" s="13">
        <f>ROUNDDOWN([1]полн!R18*2*7,0)</f>
        <v>2464</v>
      </c>
      <c r="S18" s="13">
        <f>ROUNDDOWN([1]полн!S18*2*7,0)</f>
        <v>2710</v>
      </c>
      <c r="T18" s="13">
        <f>ROUNDDOWN([1]полн!T18*2*7,0)</f>
        <v>2956</v>
      </c>
      <c r="U18" s="13">
        <f>ROUNDDOWN([1]полн!U18*2*7,0)</f>
        <v>3203</v>
      </c>
      <c r="V18" s="13">
        <f>ROUNDDOWN([1]полн!V18*2*7,0)</f>
        <v>3449</v>
      </c>
    </row>
    <row r="19" spans="1:22" ht="19.5" customHeight="1">
      <c r="A19" s="5"/>
      <c r="C19" s="9">
        <v>5</v>
      </c>
      <c r="D19" s="13">
        <f>ROUNDDOWN([1]полн!D19*2*7,0)</f>
        <v>1232</v>
      </c>
      <c r="E19" s="13">
        <f>ROUNDDOWN([1]полн!E19*2*7,0)</f>
        <v>985</v>
      </c>
      <c r="F19" s="13">
        <f>ROUNDDOWN([1]полн!F19*2*7,0)</f>
        <v>739</v>
      </c>
      <c r="G19" s="13">
        <f>ROUNDDOWN([1]полн!G19*2*7,0)</f>
        <v>492</v>
      </c>
      <c r="H19" s="13">
        <f>ROUNDDOWN([1]полн!H19*2*7,0)</f>
        <v>246</v>
      </c>
      <c r="I19" s="12">
        <f>ROUNDDOWN([1]полн!I19*2*7,0)</f>
        <v>246</v>
      </c>
      <c r="J19" s="13">
        <f>ROUNDDOWN([1]полн!J19*2*7,0)</f>
        <v>246</v>
      </c>
      <c r="K19" s="13">
        <f>ROUNDDOWN([1]полн!K19*2*7,0)</f>
        <v>492</v>
      </c>
      <c r="L19" s="13">
        <f>ROUNDDOWN([1]полн!L19*2*7,0)</f>
        <v>739</v>
      </c>
      <c r="M19" s="13">
        <f>ROUNDDOWN([1]полн!M19*2*7,0)</f>
        <v>985</v>
      </c>
      <c r="N19" s="13">
        <f>ROUNDDOWN([1]полн!N19*2*7,0)</f>
        <v>1232</v>
      </c>
      <c r="O19" s="13">
        <f>ROUNDDOWN([1]полн!O19*2*7,0)</f>
        <v>1478</v>
      </c>
      <c r="P19" s="13">
        <f>ROUNDDOWN([1]полн!P19*2*7,0)</f>
        <v>1724</v>
      </c>
      <c r="Q19" s="13">
        <f>ROUNDDOWN([1]полн!Q19*2*7,0)</f>
        <v>1971</v>
      </c>
      <c r="R19" s="13">
        <f>ROUNDDOWN([1]полн!R19*2*7,0)</f>
        <v>2217</v>
      </c>
      <c r="S19" s="13">
        <f>ROUNDDOWN([1]полн!S19*2*7,0)</f>
        <v>2464</v>
      </c>
      <c r="T19" s="13">
        <f>ROUNDDOWN([1]полн!T19*2*7,0)</f>
        <v>2710</v>
      </c>
      <c r="U19" s="13">
        <f>ROUNDDOWN([1]полн!U19*2*7,0)</f>
        <v>2956</v>
      </c>
      <c r="V19" s="13">
        <f>ROUNDDOWN([1]полн!V19*2*7,0)</f>
        <v>3203</v>
      </c>
    </row>
    <row r="20" spans="1:22" ht="19.5" customHeight="1">
      <c r="A20" s="5"/>
      <c r="C20" s="9">
        <v>6</v>
      </c>
      <c r="D20" s="13">
        <f>ROUNDDOWN([1]полн!D20*2*7,0)</f>
        <v>1478</v>
      </c>
      <c r="E20" s="13">
        <f>ROUNDDOWN([1]полн!E20*2*7,0)</f>
        <v>1232</v>
      </c>
      <c r="F20" s="13">
        <f>ROUNDDOWN([1]полн!F20*2*7,0)</f>
        <v>985</v>
      </c>
      <c r="G20" s="13">
        <f>ROUNDDOWN([1]полн!G20*2*7,0)</f>
        <v>739</v>
      </c>
      <c r="H20" s="13">
        <f>ROUNDDOWN([1]полн!H20*2*7,0)</f>
        <v>492</v>
      </c>
      <c r="I20" s="13">
        <f>ROUNDDOWN([1]полн!I20*2*7,0)</f>
        <v>246</v>
      </c>
      <c r="J20" s="12">
        <f>ROUNDDOWN([1]полн!J20*2*7,0)</f>
        <v>246</v>
      </c>
      <c r="K20" s="13">
        <f>ROUNDDOWN([1]полн!K20*2*7,0)</f>
        <v>246</v>
      </c>
      <c r="L20" s="13">
        <f>ROUNDDOWN([1]полн!L20*2*7,0)</f>
        <v>492</v>
      </c>
      <c r="M20" s="13">
        <f>ROUNDDOWN([1]полн!M20*2*7,0)</f>
        <v>739</v>
      </c>
      <c r="N20" s="13">
        <f>ROUNDDOWN([1]полн!N20*2*7,0)</f>
        <v>985</v>
      </c>
      <c r="O20" s="13">
        <f>ROUNDDOWN([1]полн!O20*2*7,0)</f>
        <v>1232</v>
      </c>
      <c r="P20" s="13">
        <f>ROUNDDOWN([1]полн!P20*2*7,0)</f>
        <v>1478</v>
      </c>
      <c r="Q20" s="13">
        <f>ROUNDDOWN([1]полн!Q20*2*7,0)</f>
        <v>1724</v>
      </c>
      <c r="R20" s="13">
        <f>ROUNDDOWN([1]полн!R20*2*7,0)</f>
        <v>1971</v>
      </c>
      <c r="S20" s="13">
        <f>ROUNDDOWN([1]полн!S20*2*7,0)</f>
        <v>2217</v>
      </c>
      <c r="T20" s="13">
        <f>ROUNDDOWN([1]полн!T20*2*7,0)</f>
        <v>2464</v>
      </c>
      <c r="U20" s="13">
        <f>ROUNDDOWN([1]полн!U20*2*7,0)</f>
        <v>2710</v>
      </c>
      <c r="V20" s="13">
        <f>ROUNDDOWN([1]полн!V20*2*7,0)</f>
        <v>2956</v>
      </c>
    </row>
    <row r="21" spans="1:22" ht="19.5" customHeight="1">
      <c r="A21" s="5"/>
      <c r="C21" s="9">
        <v>7</v>
      </c>
      <c r="D21" s="13">
        <f>ROUNDDOWN([1]полн!D21*2*7,0)</f>
        <v>1724</v>
      </c>
      <c r="E21" s="13">
        <f>ROUNDDOWN([1]полн!E21*2*7,0)</f>
        <v>1478</v>
      </c>
      <c r="F21" s="13">
        <f>ROUNDDOWN([1]полн!F21*2*7,0)</f>
        <v>1232</v>
      </c>
      <c r="G21" s="13">
        <f>ROUNDDOWN([1]полн!G21*2*7,0)</f>
        <v>985</v>
      </c>
      <c r="H21" s="13">
        <f>ROUNDDOWN([1]полн!H21*2*7,0)</f>
        <v>739</v>
      </c>
      <c r="I21" s="13">
        <f>ROUNDDOWN([1]полн!I21*2*7,0)</f>
        <v>492</v>
      </c>
      <c r="J21" s="13">
        <f>ROUNDDOWN([1]полн!J21*2*7,0)</f>
        <v>246</v>
      </c>
      <c r="K21" s="12">
        <f>ROUNDDOWN([1]полн!K21*2*7,0)</f>
        <v>246</v>
      </c>
      <c r="L21" s="13">
        <f>ROUNDDOWN([1]полн!L21*2*7,0)</f>
        <v>246</v>
      </c>
      <c r="M21" s="13">
        <f>ROUNDDOWN([1]полн!M21*2*7,0)</f>
        <v>492</v>
      </c>
      <c r="N21" s="13">
        <f>ROUNDDOWN([1]полн!N21*2*7,0)</f>
        <v>739</v>
      </c>
      <c r="O21" s="13">
        <f>ROUNDDOWN([1]полн!O21*2*7,0)</f>
        <v>985</v>
      </c>
      <c r="P21" s="13">
        <f>ROUNDDOWN([1]полн!P21*2*7,0)</f>
        <v>1232</v>
      </c>
      <c r="Q21" s="13">
        <f>ROUNDDOWN([1]полн!Q21*2*7,0)</f>
        <v>1478</v>
      </c>
      <c r="R21" s="13">
        <f>ROUNDDOWN([1]полн!R21*2*7,0)</f>
        <v>1724</v>
      </c>
      <c r="S21" s="13">
        <f>ROUNDDOWN([1]полн!S21*2*7,0)</f>
        <v>1971</v>
      </c>
      <c r="T21" s="13">
        <f>ROUNDDOWN([1]полн!T21*2*7,0)</f>
        <v>2217</v>
      </c>
      <c r="U21" s="13">
        <f>ROUNDDOWN([1]полн!U21*2*7,0)</f>
        <v>2464</v>
      </c>
      <c r="V21" s="13">
        <f>ROUNDDOWN([1]полн!V21*2*7,0)</f>
        <v>2710</v>
      </c>
    </row>
    <row r="22" spans="1:22" ht="19.5" customHeight="1">
      <c r="A22" s="5"/>
      <c r="C22" s="9">
        <v>8</v>
      </c>
      <c r="D22" s="13">
        <f>ROUNDDOWN([1]полн!D22*2*7,0)</f>
        <v>1971</v>
      </c>
      <c r="E22" s="13">
        <f>ROUNDDOWN([1]полн!E22*2*7,0)</f>
        <v>1724</v>
      </c>
      <c r="F22" s="13">
        <f>ROUNDDOWN([1]полн!F22*2*7,0)</f>
        <v>1478</v>
      </c>
      <c r="G22" s="13">
        <f>ROUNDDOWN([1]полн!G22*2*7,0)</f>
        <v>1232</v>
      </c>
      <c r="H22" s="13">
        <f>ROUNDDOWN([1]полн!H22*2*7,0)</f>
        <v>985</v>
      </c>
      <c r="I22" s="13">
        <f>ROUNDDOWN([1]полн!I22*2*7,0)</f>
        <v>739</v>
      </c>
      <c r="J22" s="13">
        <f>ROUNDDOWN([1]полн!J22*2*7,0)</f>
        <v>492</v>
      </c>
      <c r="K22" s="13">
        <f>ROUNDDOWN([1]полн!K22*2*7,0)</f>
        <v>246</v>
      </c>
      <c r="L22" s="12">
        <f>ROUNDDOWN([1]полн!L22*2*7,0)</f>
        <v>246</v>
      </c>
      <c r="M22" s="13">
        <f>ROUNDDOWN([1]полн!M22*2*7,0)</f>
        <v>246</v>
      </c>
      <c r="N22" s="13">
        <f>ROUNDDOWN([1]полн!N22*2*7,0)</f>
        <v>492</v>
      </c>
      <c r="O22" s="13">
        <f>ROUNDDOWN([1]полн!O22*2*7,0)</f>
        <v>739</v>
      </c>
      <c r="P22" s="13">
        <f>ROUNDDOWN([1]полн!P22*2*7,0)</f>
        <v>985</v>
      </c>
      <c r="Q22" s="13">
        <f>ROUNDDOWN([1]полн!Q22*2*7,0)</f>
        <v>1232</v>
      </c>
      <c r="R22" s="13">
        <f>ROUNDDOWN([1]полн!R22*2*7,0)</f>
        <v>1478</v>
      </c>
      <c r="S22" s="13">
        <f>ROUNDDOWN([1]полн!S22*2*7,0)</f>
        <v>1724</v>
      </c>
      <c r="T22" s="13">
        <f>ROUNDDOWN([1]полн!T22*2*7,0)</f>
        <v>1971</v>
      </c>
      <c r="U22" s="13">
        <f>ROUNDDOWN([1]полн!U22*2*7,0)</f>
        <v>2217</v>
      </c>
      <c r="V22" s="13">
        <f>ROUNDDOWN([1]полн!V22*2*7,0)</f>
        <v>2464</v>
      </c>
    </row>
    <row r="23" spans="1:22" ht="19.5" customHeight="1">
      <c r="A23" s="5"/>
      <c r="C23" s="9">
        <v>9</v>
      </c>
      <c r="D23" s="13">
        <f>ROUNDDOWN([1]полн!D23*2*7,0)</f>
        <v>2217</v>
      </c>
      <c r="E23" s="13">
        <f>ROUNDDOWN([1]полн!E23*2*7,0)</f>
        <v>1971</v>
      </c>
      <c r="F23" s="13">
        <f>ROUNDDOWN([1]полн!F23*2*7,0)</f>
        <v>1724</v>
      </c>
      <c r="G23" s="13">
        <f>ROUNDDOWN([1]полн!G23*2*7,0)</f>
        <v>1478</v>
      </c>
      <c r="H23" s="13">
        <f>ROUNDDOWN([1]полн!H23*2*7,0)</f>
        <v>1232</v>
      </c>
      <c r="I23" s="13">
        <f>ROUNDDOWN([1]полн!I23*2*7,0)</f>
        <v>985</v>
      </c>
      <c r="J23" s="13">
        <f>ROUNDDOWN([1]полн!J23*2*7,0)</f>
        <v>739</v>
      </c>
      <c r="K23" s="13">
        <f>ROUNDDOWN([1]полн!K23*2*7,0)</f>
        <v>492</v>
      </c>
      <c r="L23" s="13">
        <f>ROUNDDOWN([1]полн!L23*2*7,0)</f>
        <v>246</v>
      </c>
      <c r="M23" s="12">
        <f>ROUNDDOWN([1]полн!M23*2*7,0)</f>
        <v>246</v>
      </c>
      <c r="N23" s="13">
        <f>ROUNDDOWN([1]полн!N23*2*7,0)</f>
        <v>246</v>
      </c>
      <c r="O23" s="13">
        <f>ROUNDDOWN([1]полн!O23*2*7,0)</f>
        <v>492</v>
      </c>
      <c r="P23" s="13">
        <f>ROUNDDOWN([1]полн!P23*2*7,0)</f>
        <v>739</v>
      </c>
      <c r="Q23" s="13">
        <f>ROUNDDOWN([1]полн!Q23*2*7,0)</f>
        <v>985</v>
      </c>
      <c r="R23" s="13">
        <f>ROUNDDOWN([1]полн!R23*2*7,0)</f>
        <v>1232</v>
      </c>
      <c r="S23" s="13">
        <f>ROUNDDOWN([1]полн!S23*2*7,0)</f>
        <v>1478</v>
      </c>
      <c r="T23" s="13">
        <f>ROUNDDOWN([1]полн!T23*2*7,0)</f>
        <v>1724</v>
      </c>
      <c r="U23" s="13">
        <f>ROUNDDOWN([1]полн!U23*2*7,0)</f>
        <v>1971</v>
      </c>
      <c r="V23" s="13">
        <f>ROUNDDOWN([1]полн!V23*2*7,0)</f>
        <v>2217</v>
      </c>
    </row>
    <row r="24" spans="1:22" ht="19.5" customHeight="1">
      <c r="A24" s="5"/>
      <c r="C24" s="9">
        <v>10</v>
      </c>
      <c r="D24" s="13">
        <f>ROUNDDOWN([1]полн!D24*2*7,0)</f>
        <v>2464</v>
      </c>
      <c r="E24" s="13">
        <f>ROUNDDOWN([1]полн!E24*2*7,0)</f>
        <v>2217</v>
      </c>
      <c r="F24" s="13">
        <f>ROUNDDOWN([1]полн!F24*2*7,0)</f>
        <v>1971</v>
      </c>
      <c r="G24" s="13">
        <f>ROUNDDOWN([1]полн!G24*2*7,0)</f>
        <v>1724</v>
      </c>
      <c r="H24" s="13">
        <f>ROUNDDOWN([1]полн!H24*2*7,0)</f>
        <v>1478</v>
      </c>
      <c r="I24" s="13">
        <f>ROUNDDOWN([1]полн!I24*2*7,0)</f>
        <v>1232</v>
      </c>
      <c r="J24" s="13">
        <f>ROUNDDOWN([1]полн!J24*2*7,0)</f>
        <v>985</v>
      </c>
      <c r="K24" s="13">
        <f>ROUNDDOWN([1]полн!K24*2*7,0)</f>
        <v>739</v>
      </c>
      <c r="L24" s="13">
        <f>ROUNDDOWN([1]полн!L24*2*7,0)</f>
        <v>492</v>
      </c>
      <c r="M24" s="13">
        <f>ROUNDDOWN([1]полн!M24*2*7,0)</f>
        <v>246</v>
      </c>
      <c r="N24" s="12">
        <f>ROUNDDOWN([1]полн!N24*2*7,0)</f>
        <v>246</v>
      </c>
      <c r="O24" s="13">
        <f>ROUNDDOWN([1]полн!O24*2*7,0)</f>
        <v>246</v>
      </c>
      <c r="P24" s="13">
        <f>ROUNDDOWN([1]полн!P24*2*7,0)</f>
        <v>492</v>
      </c>
      <c r="Q24" s="13">
        <f>ROUNDDOWN([1]полн!Q24*2*7,0)</f>
        <v>739</v>
      </c>
      <c r="R24" s="13">
        <f>ROUNDDOWN([1]полн!R24*2*7,0)</f>
        <v>985</v>
      </c>
      <c r="S24" s="13">
        <f>ROUNDDOWN([1]полн!S24*2*7,0)</f>
        <v>1232</v>
      </c>
      <c r="T24" s="13">
        <f>ROUNDDOWN([1]полн!T24*2*7,0)</f>
        <v>1478</v>
      </c>
      <c r="U24" s="13">
        <f>ROUNDDOWN([1]полн!U24*2*7,0)</f>
        <v>1724</v>
      </c>
      <c r="V24" s="13">
        <f>ROUNDDOWN([1]полн!V24*2*7,0)</f>
        <v>1971</v>
      </c>
    </row>
    <row r="25" spans="1:22" ht="19.5" customHeight="1">
      <c r="A25" s="5"/>
      <c r="C25" s="9">
        <v>11</v>
      </c>
      <c r="D25" s="13">
        <f>ROUNDDOWN([1]полн!D25*2*7,0)</f>
        <v>2710</v>
      </c>
      <c r="E25" s="13">
        <f>ROUNDDOWN([1]полн!E25*2*7,0)</f>
        <v>2464</v>
      </c>
      <c r="F25" s="13">
        <f>ROUNDDOWN([1]полн!F25*2*7,0)</f>
        <v>2217</v>
      </c>
      <c r="G25" s="13">
        <f>ROUNDDOWN([1]полн!G25*2*7,0)</f>
        <v>1971</v>
      </c>
      <c r="H25" s="13">
        <f>ROUNDDOWN([1]полн!H25*2*7,0)</f>
        <v>1724</v>
      </c>
      <c r="I25" s="13">
        <f>ROUNDDOWN([1]полн!I25*2*7,0)</f>
        <v>1478</v>
      </c>
      <c r="J25" s="13">
        <f>ROUNDDOWN([1]полн!J25*2*7,0)</f>
        <v>1232</v>
      </c>
      <c r="K25" s="13">
        <f>ROUNDDOWN([1]полн!K25*2*7,0)</f>
        <v>985</v>
      </c>
      <c r="L25" s="13">
        <f>ROUNDDOWN([1]полн!L25*2*7,0)</f>
        <v>739</v>
      </c>
      <c r="M25" s="13">
        <f>ROUNDDOWN([1]полн!M25*2*7,0)</f>
        <v>492</v>
      </c>
      <c r="N25" s="13">
        <f>ROUNDDOWN([1]полн!N25*2*7,0)</f>
        <v>246</v>
      </c>
      <c r="O25" s="12">
        <f>ROUNDDOWN([1]полн!O25*2*7,0)</f>
        <v>246</v>
      </c>
      <c r="P25" s="13">
        <f>ROUNDDOWN([1]полн!P25*2*7,0)</f>
        <v>246</v>
      </c>
      <c r="Q25" s="13">
        <f>ROUNDDOWN([1]полн!Q25*2*7,0)</f>
        <v>492</v>
      </c>
      <c r="R25" s="13">
        <f>ROUNDDOWN([1]полн!R25*2*7,0)</f>
        <v>739</v>
      </c>
      <c r="S25" s="13">
        <f>ROUNDDOWN([1]полн!S25*2*7,0)</f>
        <v>985</v>
      </c>
      <c r="T25" s="13">
        <f>ROUNDDOWN([1]полн!T25*2*7,0)</f>
        <v>1232</v>
      </c>
      <c r="U25" s="13">
        <f>ROUNDDOWN([1]полн!U25*2*7,0)</f>
        <v>1478</v>
      </c>
      <c r="V25" s="13">
        <f>ROUNDDOWN([1]полн!V25*2*7,0)</f>
        <v>1724</v>
      </c>
    </row>
    <row r="26" spans="1:22" ht="19.5" customHeight="1">
      <c r="A26" s="5"/>
      <c r="C26" s="9">
        <v>12</v>
      </c>
      <c r="D26" s="13">
        <f>ROUNDDOWN([1]полн!D26*2*7,0)</f>
        <v>2956</v>
      </c>
      <c r="E26" s="13">
        <f>ROUNDDOWN([1]полн!E26*2*7,0)</f>
        <v>2710</v>
      </c>
      <c r="F26" s="13">
        <f>ROUNDDOWN([1]полн!F26*2*7,0)</f>
        <v>2464</v>
      </c>
      <c r="G26" s="13">
        <f>ROUNDDOWN([1]полн!G26*2*7,0)</f>
        <v>2217</v>
      </c>
      <c r="H26" s="13">
        <f>ROUNDDOWN([1]полн!H26*2*7,0)</f>
        <v>1971</v>
      </c>
      <c r="I26" s="13">
        <f>ROUNDDOWN([1]полн!I26*2*7,0)</f>
        <v>1724</v>
      </c>
      <c r="J26" s="13">
        <f>ROUNDDOWN([1]полн!J26*2*7,0)</f>
        <v>1478</v>
      </c>
      <c r="K26" s="13">
        <f>ROUNDDOWN([1]полн!K26*2*7,0)</f>
        <v>1232</v>
      </c>
      <c r="L26" s="13">
        <f>ROUNDDOWN([1]полн!L26*2*7,0)</f>
        <v>985</v>
      </c>
      <c r="M26" s="13">
        <f>ROUNDDOWN([1]полн!M26*2*7,0)</f>
        <v>739</v>
      </c>
      <c r="N26" s="13">
        <f>ROUNDDOWN([1]полн!N26*2*7,0)</f>
        <v>492</v>
      </c>
      <c r="O26" s="13">
        <f>ROUNDDOWN([1]полн!O26*2*7,0)</f>
        <v>246</v>
      </c>
      <c r="P26" s="12">
        <f>ROUNDDOWN([1]полн!P26*2*7,0)</f>
        <v>246</v>
      </c>
      <c r="Q26" s="13">
        <f>ROUNDDOWN([1]полн!Q26*2*7,0)</f>
        <v>246</v>
      </c>
      <c r="R26" s="13">
        <f>ROUNDDOWN([1]полн!R26*2*7,0)</f>
        <v>492</v>
      </c>
      <c r="S26" s="13">
        <f>ROUNDDOWN([1]полн!S26*2*7,0)</f>
        <v>739</v>
      </c>
      <c r="T26" s="13">
        <f>ROUNDDOWN([1]полн!T26*2*7,0)</f>
        <v>985</v>
      </c>
      <c r="U26" s="13">
        <f>ROUNDDOWN([1]полн!U26*2*7,0)</f>
        <v>1232</v>
      </c>
      <c r="V26" s="13">
        <f>ROUNDDOWN([1]полн!V26*2*7,0)</f>
        <v>1478</v>
      </c>
    </row>
    <row r="27" spans="1:22" ht="19.5" customHeight="1">
      <c r="A27" s="5"/>
      <c r="C27" s="9">
        <v>13</v>
      </c>
      <c r="D27" s="13">
        <f>ROUNDDOWN([1]полн!D27*2*7,0)</f>
        <v>3203</v>
      </c>
      <c r="E27" s="13">
        <f>ROUNDDOWN([1]полн!E27*2*7,0)</f>
        <v>2956</v>
      </c>
      <c r="F27" s="13">
        <f>ROUNDDOWN([1]полн!F27*2*7,0)</f>
        <v>2710</v>
      </c>
      <c r="G27" s="13">
        <f>ROUNDDOWN([1]полн!G27*2*7,0)</f>
        <v>2464</v>
      </c>
      <c r="H27" s="13">
        <f>ROUNDDOWN([1]полн!H27*2*7,0)</f>
        <v>2217</v>
      </c>
      <c r="I27" s="13">
        <f>ROUNDDOWN([1]полн!I27*2*7,0)</f>
        <v>1971</v>
      </c>
      <c r="J27" s="13">
        <f>ROUNDDOWN([1]полн!J27*2*7,0)</f>
        <v>1724</v>
      </c>
      <c r="K27" s="13">
        <f>ROUNDDOWN([1]полн!K27*2*7,0)</f>
        <v>1478</v>
      </c>
      <c r="L27" s="13">
        <f>ROUNDDOWN([1]полн!L27*2*7,0)</f>
        <v>1232</v>
      </c>
      <c r="M27" s="13">
        <f>ROUNDDOWN([1]полн!M27*2*7,0)</f>
        <v>985</v>
      </c>
      <c r="N27" s="13">
        <f>ROUNDDOWN([1]полн!N27*2*7,0)</f>
        <v>739</v>
      </c>
      <c r="O27" s="13">
        <f>ROUNDDOWN([1]полн!O27*2*7,0)</f>
        <v>492</v>
      </c>
      <c r="P27" s="13">
        <f>ROUNDDOWN([1]полн!P27*2*7,0)</f>
        <v>246</v>
      </c>
      <c r="Q27" s="12">
        <f>ROUNDDOWN([1]полн!Q27*2*7,0)</f>
        <v>246</v>
      </c>
      <c r="R27" s="13">
        <f>ROUNDDOWN([1]полн!R27*2*7,0)</f>
        <v>246</v>
      </c>
      <c r="S27" s="13">
        <f>ROUNDDOWN([1]полн!S27*2*7,0)</f>
        <v>492</v>
      </c>
      <c r="T27" s="13">
        <f>ROUNDDOWN([1]полн!T27*2*7,0)</f>
        <v>739</v>
      </c>
      <c r="U27" s="13">
        <f>ROUNDDOWN([1]полн!U27*2*7,0)</f>
        <v>985</v>
      </c>
      <c r="V27" s="13">
        <f>ROUNDDOWN([1]полн!V27*2*7,0)</f>
        <v>1232</v>
      </c>
    </row>
    <row r="28" spans="1:22" ht="19.5" customHeight="1">
      <c r="A28" s="5"/>
      <c r="C28" s="9">
        <v>14</v>
      </c>
      <c r="D28" s="13">
        <f>ROUNDDOWN([1]полн!D28*2*7,0)</f>
        <v>3449</v>
      </c>
      <c r="E28" s="13">
        <f>ROUNDDOWN([1]полн!E28*2*7,0)</f>
        <v>3203</v>
      </c>
      <c r="F28" s="13">
        <f>ROUNDDOWN([1]полн!F28*2*7,0)</f>
        <v>2956</v>
      </c>
      <c r="G28" s="13">
        <f>ROUNDDOWN([1]полн!G28*2*7,0)</f>
        <v>2710</v>
      </c>
      <c r="H28" s="13">
        <f>ROUNDDOWN([1]полн!H28*2*7,0)</f>
        <v>2464</v>
      </c>
      <c r="I28" s="13">
        <f>ROUNDDOWN([1]полн!I28*2*7,0)</f>
        <v>2217</v>
      </c>
      <c r="J28" s="13">
        <f>ROUNDDOWN([1]полн!J28*2*7,0)</f>
        <v>1971</v>
      </c>
      <c r="K28" s="13">
        <f>ROUNDDOWN([1]полн!K28*2*7,0)</f>
        <v>1724</v>
      </c>
      <c r="L28" s="13">
        <f>ROUNDDOWN([1]полн!L28*2*7,0)</f>
        <v>1478</v>
      </c>
      <c r="M28" s="13">
        <f>ROUNDDOWN([1]полн!M28*2*7,0)</f>
        <v>1232</v>
      </c>
      <c r="N28" s="13">
        <f>ROUNDDOWN([1]полн!N28*2*7,0)</f>
        <v>985</v>
      </c>
      <c r="O28" s="13">
        <f>ROUNDDOWN([1]полн!O28*2*7,0)</f>
        <v>739</v>
      </c>
      <c r="P28" s="13">
        <f>ROUNDDOWN([1]полн!P28*2*7,0)</f>
        <v>492</v>
      </c>
      <c r="Q28" s="13">
        <f>ROUNDDOWN([1]полн!Q28*2*7,0)</f>
        <v>246</v>
      </c>
      <c r="R28" s="12">
        <f>ROUNDDOWN([1]полн!R28*2*7,0)</f>
        <v>246</v>
      </c>
      <c r="S28" s="13">
        <f>ROUNDDOWN([1]полн!S28*2*7,0)</f>
        <v>246</v>
      </c>
      <c r="T28" s="13">
        <f>ROUNDDOWN([1]полн!T28*2*7,0)</f>
        <v>492</v>
      </c>
      <c r="U28" s="13">
        <f>ROUNDDOWN([1]полн!U28*2*7,0)</f>
        <v>739</v>
      </c>
      <c r="V28" s="13">
        <f>ROUNDDOWN([1]полн!V28*2*7,0)</f>
        <v>985</v>
      </c>
    </row>
    <row r="29" spans="1:22" ht="19.5" customHeight="1">
      <c r="A29" s="5"/>
      <c r="C29" s="9">
        <v>15</v>
      </c>
      <c r="D29" s="13">
        <f>ROUNDDOWN([1]полн!D29*2*7,0)</f>
        <v>3696</v>
      </c>
      <c r="E29" s="13">
        <f>ROUNDDOWN([1]полн!E29*2*7,0)</f>
        <v>3449</v>
      </c>
      <c r="F29" s="13">
        <f>ROUNDDOWN([1]полн!F29*2*7,0)</f>
        <v>3203</v>
      </c>
      <c r="G29" s="13">
        <f>ROUNDDOWN([1]полн!G29*2*7,0)</f>
        <v>2956</v>
      </c>
      <c r="H29" s="13">
        <f>ROUNDDOWN([1]полн!H29*2*7,0)</f>
        <v>2710</v>
      </c>
      <c r="I29" s="13">
        <f>ROUNDDOWN([1]полн!I29*2*7,0)</f>
        <v>2464</v>
      </c>
      <c r="J29" s="13">
        <f>ROUNDDOWN([1]полн!J29*2*7,0)</f>
        <v>2217</v>
      </c>
      <c r="K29" s="13">
        <f>ROUNDDOWN([1]полн!K29*2*7,0)</f>
        <v>1971</v>
      </c>
      <c r="L29" s="13">
        <f>ROUNDDOWN([1]полн!L29*2*7,0)</f>
        <v>1724</v>
      </c>
      <c r="M29" s="13">
        <f>ROUNDDOWN([1]полн!M29*2*7,0)</f>
        <v>1478</v>
      </c>
      <c r="N29" s="13">
        <f>ROUNDDOWN([1]полн!N29*2*7,0)</f>
        <v>1232</v>
      </c>
      <c r="O29" s="13">
        <f>ROUNDDOWN([1]полн!O29*2*7,0)</f>
        <v>985</v>
      </c>
      <c r="P29" s="13">
        <f>ROUNDDOWN([1]полн!P29*2*7,0)</f>
        <v>739</v>
      </c>
      <c r="Q29" s="13">
        <f>ROUNDDOWN([1]полн!Q29*2*7,0)</f>
        <v>492</v>
      </c>
      <c r="R29" s="13">
        <f>ROUNDDOWN([1]полн!R29*2*7,0)</f>
        <v>246</v>
      </c>
      <c r="S29" s="12">
        <f>ROUNDDOWN([1]полн!S29*2*7,0)</f>
        <v>246</v>
      </c>
      <c r="T29" s="13">
        <f>ROUNDDOWN([1]полн!T29*2*7,0)</f>
        <v>246</v>
      </c>
      <c r="U29" s="13">
        <f>ROUNDDOWN([1]полн!U29*2*7,0)</f>
        <v>492</v>
      </c>
      <c r="V29" s="13">
        <f>ROUNDDOWN([1]полн!V29*2*7,0)</f>
        <v>739</v>
      </c>
    </row>
    <row r="30" spans="1:22" ht="19.5" customHeight="1">
      <c r="A30" s="5"/>
      <c r="C30" s="9">
        <v>16</v>
      </c>
      <c r="D30" s="13">
        <f>ROUNDDOWN([1]полн!D30*2*7,0)</f>
        <v>3942</v>
      </c>
      <c r="E30" s="13">
        <f>ROUNDDOWN([1]полн!E30*2*7,0)</f>
        <v>3696</v>
      </c>
      <c r="F30" s="13">
        <f>ROUNDDOWN([1]полн!F30*2*7,0)</f>
        <v>3449</v>
      </c>
      <c r="G30" s="13">
        <f>ROUNDDOWN([1]полн!G30*2*7,0)</f>
        <v>3203</v>
      </c>
      <c r="H30" s="13">
        <f>ROUNDDOWN([1]полн!H30*2*7,0)</f>
        <v>2956</v>
      </c>
      <c r="I30" s="13">
        <f>ROUNDDOWN([1]полн!I30*2*7,0)</f>
        <v>2710</v>
      </c>
      <c r="J30" s="13">
        <f>ROUNDDOWN([1]полн!J30*2*7,0)</f>
        <v>2464</v>
      </c>
      <c r="K30" s="13">
        <f>ROUNDDOWN([1]полн!K30*2*7,0)</f>
        <v>2217</v>
      </c>
      <c r="L30" s="13">
        <f>ROUNDDOWN([1]полн!L30*2*7,0)</f>
        <v>1971</v>
      </c>
      <c r="M30" s="13">
        <f>ROUNDDOWN([1]полн!M30*2*7,0)</f>
        <v>1724</v>
      </c>
      <c r="N30" s="13">
        <f>ROUNDDOWN([1]полн!N30*2*7,0)</f>
        <v>1478</v>
      </c>
      <c r="O30" s="13">
        <f>ROUNDDOWN([1]полн!O30*2*7,0)</f>
        <v>1232</v>
      </c>
      <c r="P30" s="13">
        <f>ROUNDDOWN([1]полн!P30*2*7,0)</f>
        <v>985</v>
      </c>
      <c r="Q30" s="13">
        <f>ROUNDDOWN([1]полн!Q30*2*7,0)</f>
        <v>739</v>
      </c>
      <c r="R30" s="13">
        <f>ROUNDDOWN([1]полн!R30*2*7,0)</f>
        <v>492</v>
      </c>
      <c r="S30" s="13">
        <f>ROUNDDOWN([1]полн!S30*2*7,0)</f>
        <v>246</v>
      </c>
      <c r="T30" s="12">
        <f>ROUNDDOWN([1]полн!T30*2*7,0)</f>
        <v>246</v>
      </c>
      <c r="U30" s="13">
        <f>ROUNDDOWN([1]полн!U30*2*7,0)</f>
        <v>246</v>
      </c>
      <c r="V30" s="13">
        <f>ROUNDDOWN([1]полн!V30*2*7,0)</f>
        <v>492</v>
      </c>
    </row>
    <row r="31" spans="1:22" ht="19.5" customHeight="1">
      <c r="A31" s="5"/>
      <c r="C31" s="9">
        <v>17</v>
      </c>
      <c r="D31" s="13">
        <f>ROUNDDOWN([1]полн!D31*2*7,0)</f>
        <v>4188</v>
      </c>
      <c r="E31" s="13">
        <f>ROUNDDOWN([1]полн!E31*2*7,0)</f>
        <v>3942</v>
      </c>
      <c r="F31" s="13">
        <f>ROUNDDOWN([1]полн!F31*2*7,0)</f>
        <v>3696</v>
      </c>
      <c r="G31" s="13">
        <f>ROUNDDOWN([1]полн!G31*2*7,0)</f>
        <v>3449</v>
      </c>
      <c r="H31" s="13">
        <f>ROUNDDOWN([1]полн!H31*2*7,0)</f>
        <v>3203</v>
      </c>
      <c r="I31" s="13">
        <f>ROUNDDOWN([1]полн!I31*2*7,0)</f>
        <v>2956</v>
      </c>
      <c r="J31" s="13">
        <f>ROUNDDOWN([1]полн!J31*2*7,0)</f>
        <v>2710</v>
      </c>
      <c r="K31" s="13">
        <f>ROUNDDOWN([1]полн!K31*2*7,0)</f>
        <v>2464</v>
      </c>
      <c r="L31" s="13">
        <f>ROUNDDOWN([1]полн!L31*2*7,0)</f>
        <v>2217</v>
      </c>
      <c r="M31" s="13">
        <f>ROUNDDOWN([1]полн!M31*2*7,0)</f>
        <v>1971</v>
      </c>
      <c r="N31" s="13">
        <f>ROUNDDOWN([1]полн!N31*2*7,0)</f>
        <v>1724</v>
      </c>
      <c r="O31" s="13">
        <f>ROUNDDOWN([1]полн!O31*2*7,0)</f>
        <v>1478</v>
      </c>
      <c r="P31" s="13">
        <f>ROUNDDOWN([1]полн!P31*2*7,0)</f>
        <v>1232</v>
      </c>
      <c r="Q31" s="13">
        <f>ROUNDDOWN([1]полн!Q31*2*7,0)</f>
        <v>985</v>
      </c>
      <c r="R31" s="13">
        <f>ROUNDDOWN([1]полн!R31*2*7,0)</f>
        <v>739</v>
      </c>
      <c r="S31" s="13">
        <f>ROUNDDOWN([1]полн!S31*2*7,0)</f>
        <v>492</v>
      </c>
      <c r="T31" s="13">
        <f>ROUNDDOWN([1]полн!T31*2*7,0)</f>
        <v>246</v>
      </c>
      <c r="U31" s="12">
        <f>ROUNDDOWN([1]полн!U31*2*7,0)</f>
        <v>246</v>
      </c>
      <c r="V31" s="13">
        <f>ROUNDDOWN([1]полн!V31*2*7,0)</f>
        <v>246</v>
      </c>
    </row>
    <row r="32" spans="1:22" ht="19.5" customHeight="1">
      <c r="A32" s="5"/>
      <c r="C32" s="9">
        <v>18</v>
      </c>
      <c r="D32" s="13">
        <f>ROUNDDOWN([1]полн!D32*2*7,0)</f>
        <v>4435</v>
      </c>
      <c r="E32" s="13">
        <f>ROUNDDOWN([1]полн!E32*2*7,0)</f>
        <v>4188</v>
      </c>
      <c r="F32" s="13">
        <f>ROUNDDOWN([1]полн!F32*2*7,0)</f>
        <v>3942</v>
      </c>
      <c r="G32" s="13">
        <f>ROUNDDOWN([1]полн!G32*2*7,0)</f>
        <v>3696</v>
      </c>
      <c r="H32" s="13">
        <f>ROUNDDOWN([1]полн!H32*2*7,0)</f>
        <v>3449</v>
      </c>
      <c r="I32" s="13">
        <f>ROUNDDOWN([1]полн!I32*2*7,0)</f>
        <v>3203</v>
      </c>
      <c r="J32" s="13">
        <f>ROUNDDOWN([1]полн!J32*2*7,0)</f>
        <v>2956</v>
      </c>
      <c r="K32" s="13">
        <f>ROUNDDOWN([1]полн!K32*2*7,0)</f>
        <v>2710</v>
      </c>
      <c r="L32" s="13">
        <f>ROUNDDOWN([1]полн!L32*2*7,0)</f>
        <v>2464</v>
      </c>
      <c r="M32" s="13">
        <f>ROUNDDOWN([1]полн!M32*2*7,0)</f>
        <v>2217</v>
      </c>
      <c r="N32" s="13">
        <f>ROUNDDOWN([1]полн!N32*2*7,0)</f>
        <v>1971</v>
      </c>
      <c r="O32" s="13">
        <f>ROUNDDOWN([1]полн!O32*2*7,0)</f>
        <v>1724</v>
      </c>
      <c r="P32" s="13">
        <f>ROUNDDOWN([1]полн!P32*2*7,0)</f>
        <v>1478</v>
      </c>
      <c r="Q32" s="13">
        <f>ROUNDDOWN([1]полн!Q32*2*7,0)</f>
        <v>1232</v>
      </c>
      <c r="R32" s="13">
        <f>ROUNDDOWN([1]полн!R32*2*7,0)</f>
        <v>985</v>
      </c>
      <c r="S32" s="13">
        <f>ROUNDDOWN([1]полн!S32*2*7,0)</f>
        <v>739</v>
      </c>
      <c r="T32" s="13">
        <f>ROUNDDOWN([1]полн!T32*2*7,0)</f>
        <v>492</v>
      </c>
      <c r="U32" s="13">
        <f>ROUNDDOWN([1]полн!U32*2*7,0)</f>
        <v>246</v>
      </c>
      <c r="V32" s="12">
        <f>ROUNDDOWN([1]полн!V32*2*7,0)</f>
        <v>246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4"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8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8" width="12.42578125" bestFit="1" customWidth="1"/>
    <col min="9" max="15" width="11.28515625" bestFit="1" customWidth="1"/>
    <col min="16" max="20" width="12.140625" customWidth="1"/>
    <col min="21" max="22" width="12.425781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42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ROUNDDOWN([1]полн!D14*42,0)</f>
        <v>739</v>
      </c>
      <c r="E14" s="13">
        <f>ROUNDDOWN([1]полн!E14*42,0)</f>
        <v>739</v>
      </c>
      <c r="F14" s="13">
        <f>ROUNDDOWN([1]полн!F14*42,0)</f>
        <v>1478</v>
      </c>
      <c r="G14" s="13">
        <f>ROUNDDOWN([1]полн!G14*42,0)</f>
        <v>2217</v>
      </c>
      <c r="H14" s="13">
        <f>ROUNDDOWN([1]полн!H14*42,0)</f>
        <v>2956</v>
      </c>
      <c r="I14" s="13">
        <f>ROUNDDOWN([1]полн!I14*42,0)</f>
        <v>3696</v>
      </c>
      <c r="J14" s="13">
        <f>ROUNDDOWN([1]полн!J14*42,0)</f>
        <v>4435</v>
      </c>
      <c r="K14" s="13">
        <f>ROUNDDOWN([1]полн!K14*42,0)</f>
        <v>5174</v>
      </c>
      <c r="L14" s="13">
        <f>ROUNDDOWN([1]полн!L14*42,0)</f>
        <v>5913</v>
      </c>
      <c r="M14" s="13">
        <f>ROUNDDOWN([1]полн!M14*42,0)</f>
        <v>6652</v>
      </c>
      <c r="N14" s="13">
        <f>ROUNDDOWN([1]полн!N14*42,0)</f>
        <v>7392</v>
      </c>
      <c r="O14" s="13">
        <f>ROUNDDOWN([1]полн!O14*42,0)</f>
        <v>8131</v>
      </c>
      <c r="P14" s="13">
        <f>ROUNDDOWN([1]полн!P14*42,0)</f>
        <v>8870</v>
      </c>
      <c r="Q14" s="13">
        <f>ROUNDDOWN([1]полн!Q14*42,0)</f>
        <v>9609</v>
      </c>
      <c r="R14" s="13">
        <f>ROUNDDOWN([1]полн!R14*42,0)</f>
        <v>10348</v>
      </c>
      <c r="S14" s="13">
        <f>ROUNDDOWN([1]полн!S14*42,0)</f>
        <v>11088</v>
      </c>
      <c r="T14" s="13">
        <f>ROUNDDOWN([1]полн!T14*42,0)</f>
        <v>11827</v>
      </c>
      <c r="U14" s="13">
        <f>ROUNDDOWN([1]полн!U14*42,0)</f>
        <v>12566</v>
      </c>
      <c r="V14" s="13">
        <f>ROUNDDOWN([1]полн!V14*42,0)</f>
        <v>13305</v>
      </c>
    </row>
    <row r="15" spans="1:22" ht="19.5" customHeight="1">
      <c r="A15" s="5"/>
      <c r="C15" s="9">
        <v>1</v>
      </c>
      <c r="D15" s="13">
        <f>ROUNDDOWN([1]полн!D15*42,0)</f>
        <v>739</v>
      </c>
      <c r="E15" s="12">
        <f>ROUNDDOWN([1]полн!E15*42,0)</f>
        <v>739</v>
      </c>
      <c r="F15" s="13">
        <f>ROUNDDOWN([1]полн!F15*42,0)</f>
        <v>739</v>
      </c>
      <c r="G15" s="13">
        <f>ROUNDDOWN([1]полн!G15*42,0)</f>
        <v>1478</v>
      </c>
      <c r="H15" s="13">
        <f>ROUNDDOWN([1]полн!H15*42,0)</f>
        <v>2217</v>
      </c>
      <c r="I15" s="13">
        <f>ROUNDDOWN([1]полн!I15*42,0)</f>
        <v>2956</v>
      </c>
      <c r="J15" s="13">
        <f>ROUNDDOWN([1]полн!J15*42,0)</f>
        <v>3696</v>
      </c>
      <c r="K15" s="13">
        <f>ROUNDDOWN([1]полн!K15*42,0)</f>
        <v>4435</v>
      </c>
      <c r="L15" s="13">
        <f>ROUNDDOWN([1]полн!L15*42,0)</f>
        <v>5174</v>
      </c>
      <c r="M15" s="13">
        <f>ROUNDDOWN([1]полн!M15*42,0)</f>
        <v>5913</v>
      </c>
      <c r="N15" s="13">
        <f>ROUNDDOWN([1]полн!N15*42,0)</f>
        <v>6652</v>
      </c>
      <c r="O15" s="13">
        <f>ROUNDDOWN([1]полн!O15*42,0)</f>
        <v>7392</v>
      </c>
      <c r="P15" s="13">
        <f>ROUNDDOWN([1]полн!P15*42,0)</f>
        <v>8131</v>
      </c>
      <c r="Q15" s="13">
        <f>ROUNDDOWN([1]полн!Q15*42,0)</f>
        <v>8870</v>
      </c>
      <c r="R15" s="13">
        <f>ROUNDDOWN([1]полн!R15*42,0)</f>
        <v>9609</v>
      </c>
      <c r="S15" s="13">
        <f>ROUNDDOWN([1]полн!S15*42,0)</f>
        <v>10348</v>
      </c>
      <c r="T15" s="13">
        <f>ROUNDDOWN([1]полн!T15*42,0)</f>
        <v>11088</v>
      </c>
      <c r="U15" s="13">
        <f>ROUNDDOWN([1]полн!U15*42,0)</f>
        <v>11827</v>
      </c>
      <c r="V15" s="13">
        <f>ROUNDDOWN([1]полн!V15*42,0)</f>
        <v>12566</v>
      </c>
    </row>
    <row r="16" spans="1:22" ht="19.5" customHeight="1">
      <c r="A16" s="5"/>
      <c r="C16" s="9">
        <v>2</v>
      </c>
      <c r="D16" s="13">
        <f>ROUNDDOWN([1]полн!D16*42,0)</f>
        <v>1478</v>
      </c>
      <c r="E16" s="13">
        <f>ROUNDDOWN([1]полн!E16*42,0)</f>
        <v>739</v>
      </c>
      <c r="F16" s="12">
        <f>ROUNDDOWN([1]полн!F16*42,0)</f>
        <v>739</v>
      </c>
      <c r="G16" s="13">
        <f>ROUNDDOWN([1]полн!G16*42,0)</f>
        <v>739</v>
      </c>
      <c r="H16" s="13">
        <f>ROUNDDOWN([1]полн!H16*42,0)</f>
        <v>1478</v>
      </c>
      <c r="I16" s="13">
        <f>ROUNDDOWN([1]полн!I16*42,0)</f>
        <v>2217</v>
      </c>
      <c r="J16" s="13">
        <f>ROUNDDOWN([1]полн!J16*42,0)</f>
        <v>2956</v>
      </c>
      <c r="K16" s="13">
        <f>ROUNDDOWN([1]полн!K16*42,0)</f>
        <v>3696</v>
      </c>
      <c r="L16" s="13">
        <f>ROUNDDOWN([1]полн!L16*42,0)</f>
        <v>4435</v>
      </c>
      <c r="M16" s="13">
        <f>ROUNDDOWN([1]полн!M16*42,0)</f>
        <v>5174</v>
      </c>
      <c r="N16" s="13">
        <f>ROUNDDOWN([1]полн!N16*42,0)</f>
        <v>5913</v>
      </c>
      <c r="O16" s="13">
        <f>ROUNDDOWN([1]полн!O16*42,0)</f>
        <v>6652</v>
      </c>
      <c r="P16" s="13">
        <f>ROUNDDOWN([1]полн!P16*42,0)</f>
        <v>7392</v>
      </c>
      <c r="Q16" s="13">
        <f>ROUNDDOWN([1]полн!Q16*42,0)</f>
        <v>8131</v>
      </c>
      <c r="R16" s="13">
        <f>ROUNDDOWN([1]полн!R16*42,0)</f>
        <v>8870</v>
      </c>
      <c r="S16" s="13">
        <f>ROUNDDOWN([1]полн!S16*42,0)</f>
        <v>9609</v>
      </c>
      <c r="T16" s="13">
        <f>ROUNDDOWN([1]полн!T16*42,0)</f>
        <v>10348</v>
      </c>
      <c r="U16" s="13">
        <f>ROUNDDOWN([1]полн!U16*42,0)</f>
        <v>11088</v>
      </c>
      <c r="V16" s="13">
        <f>ROUNDDOWN([1]полн!V16*42,0)</f>
        <v>11827</v>
      </c>
    </row>
    <row r="17" spans="1:22" ht="19.5" customHeight="1">
      <c r="A17" s="5"/>
      <c r="C17" s="9">
        <v>3</v>
      </c>
      <c r="D17" s="13">
        <f>ROUNDDOWN([1]полн!D17*42,0)</f>
        <v>2217</v>
      </c>
      <c r="E17" s="13">
        <f>ROUNDDOWN([1]полн!E17*42,0)</f>
        <v>1478</v>
      </c>
      <c r="F17" s="13">
        <f>ROUNDDOWN([1]полн!F17*42,0)</f>
        <v>739</v>
      </c>
      <c r="G17" s="12">
        <f>ROUNDDOWN([1]полн!G17*42,0)</f>
        <v>739</v>
      </c>
      <c r="H17" s="13">
        <f>ROUNDDOWN([1]полн!H17*42,0)</f>
        <v>739</v>
      </c>
      <c r="I17" s="13">
        <f>ROUNDDOWN([1]полн!I17*42,0)</f>
        <v>1478</v>
      </c>
      <c r="J17" s="13">
        <f>ROUNDDOWN([1]полн!J17*42,0)</f>
        <v>2217</v>
      </c>
      <c r="K17" s="13">
        <f>ROUNDDOWN([1]полн!K17*42,0)</f>
        <v>2956</v>
      </c>
      <c r="L17" s="13">
        <f>ROUNDDOWN([1]полн!L17*42,0)</f>
        <v>3696</v>
      </c>
      <c r="M17" s="13">
        <f>ROUNDDOWN([1]полн!M17*42,0)</f>
        <v>4435</v>
      </c>
      <c r="N17" s="13">
        <f>ROUNDDOWN([1]полн!N17*42,0)</f>
        <v>5174</v>
      </c>
      <c r="O17" s="13">
        <f>ROUNDDOWN([1]полн!O17*42,0)</f>
        <v>5913</v>
      </c>
      <c r="P17" s="13">
        <f>ROUNDDOWN([1]полн!P17*42,0)</f>
        <v>6652</v>
      </c>
      <c r="Q17" s="13">
        <f>ROUNDDOWN([1]полн!Q17*42,0)</f>
        <v>7392</v>
      </c>
      <c r="R17" s="13">
        <f>ROUNDDOWN([1]полн!R17*42,0)</f>
        <v>8131</v>
      </c>
      <c r="S17" s="13">
        <f>ROUNDDOWN([1]полн!S17*42,0)</f>
        <v>8870</v>
      </c>
      <c r="T17" s="13">
        <f>ROUNDDOWN([1]полн!T17*42,0)</f>
        <v>9609</v>
      </c>
      <c r="U17" s="13">
        <f>ROUNDDOWN([1]полн!U17*42,0)</f>
        <v>10348</v>
      </c>
      <c r="V17" s="13">
        <f>ROUNDDOWN([1]полн!V17*42,0)</f>
        <v>11088</v>
      </c>
    </row>
    <row r="18" spans="1:22" ht="19.5" customHeight="1">
      <c r="A18" s="5"/>
      <c r="C18" s="9">
        <v>4</v>
      </c>
      <c r="D18" s="13">
        <f>ROUNDDOWN([1]полн!D18*42,0)</f>
        <v>2956</v>
      </c>
      <c r="E18" s="13">
        <f>ROUNDDOWN([1]полн!E18*42,0)</f>
        <v>2217</v>
      </c>
      <c r="F18" s="13">
        <f>ROUNDDOWN([1]полн!F18*42,0)</f>
        <v>1478</v>
      </c>
      <c r="G18" s="13">
        <f>ROUNDDOWN([1]полн!G18*42,0)</f>
        <v>739</v>
      </c>
      <c r="H18" s="12">
        <f>ROUNDDOWN([1]полн!H18*42,0)</f>
        <v>739</v>
      </c>
      <c r="I18" s="13">
        <f>ROUNDDOWN([1]полн!I18*42,0)</f>
        <v>739</v>
      </c>
      <c r="J18" s="13">
        <f>ROUNDDOWN([1]полн!J18*42,0)</f>
        <v>1478</v>
      </c>
      <c r="K18" s="13">
        <f>ROUNDDOWN([1]полн!K18*42,0)</f>
        <v>2217</v>
      </c>
      <c r="L18" s="13">
        <f>ROUNDDOWN([1]полн!L18*42,0)</f>
        <v>2956</v>
      </c>
      <c r="M18" s="13">
        <f>ROUNDDOWN([1]полн!M18*42,0)</f>
        <v>3696</v>
      </c>
      <c r="N18" s="13">
        <f>ROUNDDOWN([1]полн!N18*42,0)</f>
        <v>4435</v>
      </c>
      <c r="O18" s="13">
        <f>ROUNDDOWN([1]полн!O18*42,0)</f>
        <v>5174</v>
      </c>
      <c r="P18" s="13">
        <f>ROUNDDOWN([1]полн!P18*42,0)</f>
        <v>5913</v>
      </c>
      <c r="Q18" s="13">
        <f>ROUNDDOWN([1]полн!Q18*42,0)</f>
        <v>6652</v>
      </c>
      <c r="R18" s="13">
        <f>ROUNDDOWN([1]полн!R18*42,0)</f>
        <v>7392</v>
      </c>
      <c r="S18" s="13">
        <f>ROUNDDOWN([1]полн!S18*42,0)</f>
        <v>8131</v>
      </c>
      <c r="T18" s="13">
        <f>ROUNDDOWN([1]полн!T18*42,0)</f>
        <v>8870</v>
      </c>
      <c r="U18" s="13">
        <f>ROUNDDOWN([1]полн!U18*42,0)</f>
        <v>9609</v>
      </c>
      <c r="V18" s="13">
        <f>ROUNDDOWN([1]полн!V18*42,0)</f>
        <v>10348</v>
      </c>
    </row>
    <row r="19" spans="1:22" ht="19.5" customHeight="1">
      <c r="A19" s="5"/>
      <c r="C19" s="9">
        <v>5</v>
      </c>
      <c r="D19" s="13">
        <f>ROUNDDOWN([1]полн!D19*42,0)</f>
        <v>3696</v>
      </c>
      <c r="E19" s="13">
        <f>ROUNDDOWN([1]полн!E19*42,0)</f>
        <v>2956</v>
      </c>
      <c r="F19" s="13">
        <f>ROUNDDOWN([1]полн!F19*42,0)</f>
        <v>2217</v>
      </c>
      <c r="G19" s="13">
        <f>ROUNDDOWN([1]полн!G19*42,0)</f>
        <v>1478</v>
      </c>
      <c r="H19" s="13">
        <f>ROUNDDOWN([1]полн!H19*42,0)</f>
        <v>739</v>
      </c>
      <c r="I19" s="12">
        <f>ROUNDDOWN([1]полн!I19*42,0)</f>
        <v>739</v>
      </c>
      <c r="J19" s="13">
        <f>ROUNDDOWN([1]полн!J19*42,0)</f>
        <v>739</v>
      </c>
      <c r="K19" s="13">
        <f>ROUNDDOWN([1]полн!K19*42,0)</f>
        <v>1478</v>
      </c>
      <c r="L19" s="13">
        <f>ROUNDDOWN([1]полн!L19*42,0)</f>
        <v>2217</v>
      </c>
      <c r="M19" s="13">
        <f>ROUNDDOWN([1]полн!M19*42,0)</f>
        <v>2956</v>
      </c>
      <c r="N19" s="13">
        <f>ROUNDDOWN([1]полн!N19*42,0)</f>
        <v>3696</v>
      </c>
      <c r="O19" s="13">
        <f>ROUNDDOWN([1]полн!O19*42,0)</f>
        <v>4435</v>
      </c>
      <c r="P19" s="13">
        <f>ROUNDDOWN([1]полн!P19*42,0)</f>
        <v>5174</v>
      </c>
      <c r="Q19" s="13">
        <f>ROUNDDOWN([1]полн!Q19*42,0)</f>
        <v>5913</v>
      </c>
      <c r="R19" s="13">
        <f>ROUNDDOWN([1]полн!R19*42,0)</f>
        <v>6652</v>
      </c>
      <c r="S19" s="13">
        <f>ROUNDDOWN([1]полн!S19*42,0)</f>
        <v>7392</v>
      </c>
      <c r="T19" s="13">
        <f>ROUNDDOWN([1]полн!T19*42,0)</f>
        <v>8131</v>
      </c>
      <c r="U19" s="13">
        <f>ROUNDDOWN([1]полн!U19*42,0)</f>
        <v>8870</v>
      </c>
      <c r="V19" s="13">
        <f>ROUNDDOWN([1]полн!V19*42,0)</f>
        <v>9609</v>
      </c>
    </row>
    <row r="20" spans="1:22" ht="19.5" customHeight="1">
      <c r="A20" s="5"/>
      <c r="C20" s="9">
        <v>6</v>
      </c>
      <c r="D20" s="13">
        <f>ROUNDDOWN([1]полн!D20*42,0)</f>
        <v>4435</v>
      </c>
      <c r="E20" s="13">
        <f>ROUNDDOWN([1]полн!E20*42,0)</f>
        <v>3696</v>
      </c>
      <c r="F20" s="13">
        <f>ROUNDDOWN([1]полн!F20*42,0)</f>
        <v>2956</v>
      </c>
      <c r="G20" s="13">
        <f>ROUNDDOWN([1]полн!G20*42,0)</f>
        <v>2217</v>
      </c>
      <c r="H20" s="13">
        <f>ROUNDDOWN([1]полн!H20*42,0)</f>
        <v>1478</v>
      </c>
      <c r="I20" s="13">
        <f>ROUNDDOWN([1]полн!I20*42,0)</f>
        <v>739</v>
      </c>
      <c r="J20" s="12">
        <f>ROUNDDOWN([1]полн!J20*42,0)</f>
        <v>739</v>
      </c>
      <c r="K20" s="13">
        <f>ROUNDDOWN([1]полн!K20*42,0)</f>
        <v>739</v>
      </c>
      <c r="L20" s="13">
        <f>ROUNDDOWN([1]полн!L20*42,0)</f>
        <v>1478</v>
      </c>
      <c r="M20" s="13">
        <f>ROUNDDOWN([1]полн!M20*42,0)</f>
        <v>2217</v>
      </c>
      <c r="N20" s="13">
        <f>ROUNDDOWN([1]полн!N20*42,0)</f>
        <v>2956</v>
      </c>
      <c r="O20" s="13">
        <f>ROUNDDOWN([1]полн!O20*42,0)</f>
        <v>3696</v>
      </c>
      <c r="P20" s="13">
        <f>ROUNDDOWN([1]полн!P20*42,0)</f>
        <v>4435</v>
      </c>
      <c r="Q20" s="13">
        <f>ROUNDDOWN([1]полн!Q20*42,0)</f>
        <v>5174</v>
      </c>
      <c r="R20" s="13">
        <f>ROUNDDOWN([1]полн!R20*42,0)</f>
        <v>5913</v>
      </c>
      <c r="S20" s="13">
        <f>ROUNDDOWN([1]полн!S20*42,0)</f>
        <v>6652</v>
      </c>
      <c r="T20" s="13">
        <f>ROUNDDOWN([1]полн!T20*42,0)</f>
        <v>7392</v>
      </c>
      <c r="U20" s="13">
        <f>ROUNDDOWN([1]полн!U20*42,0)</f>
        <v>8131</v>
      </c>
      <c r="V20" s="13">
        <f>ROUNDDOWN([1]полн!V20*42,0)</f>
        <v>8870</v>
      </c>
    </row>
    <row r="21" spans="1:22" ht="19.5" customHeight="1">
      <c r="A21" s="5"/>
      <c r="C21" s="9">
        <v>7</v>
      </c>
      <c r="D21" s="13">
        <f>ROUNDDOWN([1]полн!D21*42,0)</f>
        <v>5174</v>
      </c>
      <c r="E21" s="13">
        <f>ROUNDDOWN([1]полн!E21*42,0)</f>
        <v>4435</v>
      </c>
      <c r="F21" s="13">
        <f>ROUNDDOWN([1]полн!F21*42,0)</f>
        <v>3696</v>
      </c>
      <c r="G21" s="13">
        <f>ROUNDDOWN([1]полн!G21*42,0)</f>
        <v>2956</v>
      </c>
      <c r="H21" s="13">
        <f>ROUNDDOWN([1]полн!H21*42,0)</f>
        <v>2217</v>
      </c>
      <c r="I21" s="13">
        <f>ROUNDDOWN([1]полн!I21*42,0)</f>
        <v>1478</v>
      </c>
      <c r="J21" s="13">
        <f>ROUNDDOWN([1]полн!J21*42,0)</f>
        <v>739</v>
      </c>
      <c r="K21" s="12">
        <f>ROUNDDOWN([1]полн!K21*42,0)</f>
        <v>739</v>
      </c>
      <c r="L21" s="13">
        <f>ROUNDDOWN([1]полн!L21*42,0)</f>
        <v>739</v>
      </c>
      <c r="M21" s="13">
        <f>ROUNDDOWN([1]полн!M21*42,0)</f>
        <v>1478</v>
      </c>
      <c r="N21" s="13">
        <f>ROUNDDOWN([1]полн!N21*42,0)</f>
        <v>2217</v>
      </c>
      <c r="O21" s="13">
        <f>ROUNDDOWN([1]полн!O21*42,0)</f>
        <v>2956</v>
      </c>
      <c r="P21" s="13">
        <f>ROUNDDOWN([1]полн!P21*42,0)</f>
        <v>3696</v>
      </c>
      <c r="Q21" s="13">
        <f>ROUNDDOWN([1]полн!Q21*42,0)</f>
        <v>4435</v>
      </c>
      <c r="R21" s="13">
        <f>ROUNDDOWN([1]полн!R21*42,0)</f>
        <v>5174</v>
      </c>
      <c r="S21" s="13">
        <f>ROUNDDOWN([1]полн!S21*42,0)</f>
        <v>5913</v>
      </c>
      <c r="T21" s="13">
        <f>ROUNDDOWN([1]полн!T21*42,0)</f>
        <v>6652</v>
      </c>
      <c r="U21" s="13">
        <f>ROUNDDOWN([1]полн!U21*42,0)</f>
        <v>7392</v>
      </c>
      <c r="V21" s="13">
        <f>ROUNDDOWN([1]полн!V21*42,0)</f>
        <v>8131</v>
      </c>
    </row>
    <row r="22" spans="1:22" ht="19.5" customHeight="1">
      <c r="A22" s="5"/>
      <c r="C22" s="9">
        <v>8</v>
      </c>
      <c r="D22" s="13">
        <f>ROUNDDOWN([1]полн!D22*42,0)</f>
        <v>5913</v>
      </c>
      <c r="E22" s="13">
        <f>ROUNDDOWN([1]полн!E22*42,0)</f>
        <v>5174</v>
      </c>
      <c r="F22" s="13">
        <f>ROUNDDOWN([1]полн!F22*42,0)</f>
        <v>4435</v>
      </c>
      <c r="G22" s="13">
        <f>ROUNDDOWN([1]полн!G22*42,0)</f>
        <v>3696</v>
      </c>
      <c r="H22" s="13">
        <f>ROUNDDOWN([1]полн!H22*42,0)</f>
        <v>2956</v>
      </c>
      <c r="I22" s="13">
        <f>ROUNDDOWN([1]полн!I22*42,0)</f>
        <v>2217</v>
      </c>
      <c r="J22" s="13">
        <f>ROUNDDOWN([1]полн!J22*42,0)</f>
        <v>1478</v>
      </c>
      <c r="K22" s="13">
        <f>ROUNDDOWN([1]полн!K22*42,0)</f>
        <v>739</v>
      </c>
      <c r="L22" s="12">
        <f>ROUNDDOWN([1]полн!L22*42,0)</f>
        <v>739</v>
      </c>
      <c r="M22" s="13">
        <f>ROUNDDOWN([1]полн!M22*42,0)</f>
        <v>739</v>
      </c>
      <c r="N22" s="13">
        <f>ROUNDDOWN([1]полн!N22*42,0)</f>
        <v>1478</v>
      </c>
      <c r="O22" s="13">
        <f>ROUNDDOWN([1]полн!O22*42,0)</f>
        <v>2217</v>
      </c>
      <c r="P22" s="13">
        <f>ROUNDDOWN([1]полн!P22*42,0)</f>
        <v>2956</v>
      </c>
      <c r="Q22" s="13">
        <f>ROUNDDOWN([1]полн!Q22*42,0)</f>
        <v>3696</v>
      </c>
      <c r="R22" s="13">
        <f>ROUNDDOWN([1]полн!R22*42,0)</f>
        <v>4435</v>
      </c>
      <c r="S22" s="13">
        <f>ROUNDDOWN([1]полн!S22*42,0)</f>
        <v>5174</v>
      </c>
      <c r="T22" s="13">
        <f>ROUNDDOWN([1]полн!T22*42,0)</f>
        <v>5913</v>
      </c>
      <c r="U22" s="13">
        <f>ROUNDDOWN([1]полн!U22*42,0)</f>
        <v>6652</v>
      </c>
      <c r="V22" s="13">
        <f>ROUNDDOWN([1]полн!V22*42,0)</f>
        <v>7392</v>
      </c>
    </row>
    <row r="23" spans="1:22" ht="19.5" customHeight="1">
      <c r="A23" s="5"/>
      <c r="C23" s="9">
        <v>9</v>
      </c>
      <c r="D23" s="13">
        <f>ROUNDDOWN([1]полн!D23*42,0)</f>
        <v>6652</v>
      </c>
      <c r="E23" s="13">
        <f>ROUNDDOWN([1]полн!E23*42,0)</f>
        <v>5913</v>
      </c>
      <c r="F23" s="13">
        <f>ROUNDDOWN([1]полн!F23*42,0)</f>
        <v>5174</v>
      </c>
      <c r="G23" s="13">
        <f>ROUNDDOWN([1]полн!G23*42,0)</f>
        <v>4435</v>
      </c>
      <c r="H23" s="13">
        <f>ROUNDDOWN([1]полн!H23*42,0)</f>
        <v>3696</v>
      </c>
      <c r="I23" s="13">
        <f>ROUNDDOWN([1]полн!I23*42,0)</f>
        <v>2956</v>
      </c>
      <c r="J23" s="13">
        <f>ROUNDDOWN([1]полн!J23*42,0)</f>
        <v>2217</v>
      </c>
      <c r="K23" s="13">
        <f>ROUNDDOWN([1]полн!K23*42,0)</f>
        <v>1478</v>
      </c>
      <c r="L23" s="13">
        <f>ROUNDDOWN([1]полн!L23*42,0)</f>
        <v>739</v>
      </c>
      <c r="M23" s="12">
        <f>ROUNDDOWN([1]полн!M23*42,0)</f>
        <v>739</v>
      </c>
      <c r="N23" s="13">
        <f>ROUNDDOWN([1]полн!N23*42,0)</f>
        <v>739</v>
      </c>
      <c r="O23" s="13">
        <f>ROUNDDOWN([1]полн!O23*42,0)</f>
        <v>1478</v>
      </c>
      <c r="P23" s="13">
        <f>ROUNDDOWN([1]полн!P23*42,0)</f>
        <v>2217</v>
      </c>
      <c r="Q23" s="13">
        <f>ROUNDDOWN([1]полн!Q23*42,0)</f>
        <v>2956</v>
      </c>
      <c r="R23" s="13">
        <f>ROUNDDOWN([1]полн!R23*42,0)</f>
        <v>3696</v>
      </c>
      <c r="S23" s="13">
        <f>ROUNDDOWN([1]полн!S23*42,0)</f>
        <v>4435</v>
      </c>
      <c r="T23" s="13">
        <f>ROUNDDOWN([1]полн!T23*42,0)</f>
        <v>5174</v>
      </c>
      <c r="U23" s="13">
        <f>ROUNDDOWN([1]полн!U23*42,0)</f>
        <v>5913</v>
      </c>
      <c r="V23" s="13">
        <f>ROUNDDOWN([1]полн!V23*42,0)</f>
        <v>6652</v>
      </c>
    </row>
    <row r="24" spans="1:22" ht="19.5" customHeight="1">
      <c r="A24" s="5"/>
      <c r="C24" s="9">
        <v>10</v>
      </c>
      <c r="D24" s="13">
        <f>ROUNDDOWN([1]полн!D24*42,0)</f>
        <v>7392</v>
      </c>
      <c r="E24" s="13">
        <f>ROUNDDOWN([1]полн!E24*42,0)</f>
        <v>6652</v>
      </c>
      <c r="F24" s="13">
        <f>ROUNDDOWN([1]полн!F24*42,0)</f>
        <v>5913</v>
      </c>
      <c r="G24" s="13">
        <f>ROUNDDOWN([1]полн!G24*42,0)</f>
        <v>5174</v>
      </c>
      <c r="H24" s="13">
        <f>ROUNDDOWN([1]полн!H24*42,0)</f>
        <v>4435</v>
      </c>
      <c r="I24" s="13">
        <f>ROUNDDOWN([1]полн!I24*42,0)</f>
        <v>3696</v>
      </c>
      <c r="J24" s="13">
        <f>ROUNDDOWN([1]полн!J24*42,0)</f>
        <v>2956</v>
      </c>
      <c r="K24" s="13">
        <f>ROUNDDOWN([1]полн!K24*42,0)</f>
        <v>2217</v>
      </c>
      <c r="L24" s="13">
        <f>ROUNDDOWN([1]полн!L24*42,0)</f>
        <v>1478</v>
      </c>
      <c r="M24" s="13">
        <f>ROUNDDOWN([1]полн!M24*42,0)</f>
        <v>739</v>
      </c>
      <c r="N24" s="12">
        <f>ROUNDDOWN([1]полн!N24*42,0)</f>
        <v>739</v>
      </c>
      <c r="O24" s="13">
        <f>ROUNDDOWN([1]полн!O24*42,0)</f>
        <v>739</v>
      </c>
      <c r="P24" s="13">
        <f>ROUNDDOWN([1]полн!P24*42,0)</f>
        <v>1478</v>
      </c>
      <c r="Q24" s="13">
        <f>ROUNDDOWN([1]полн!Q24*42,0)</f>
        <v>2217</v>
      </c>
      <c r="R24" s="13">
        <f>ROUNDDOWN([1]полн!R24*42,0)</f>
        <v>2956</v>
      </c>
      <c r="S24" s="13">
        <f>ROUNDDOWN([1]полн!S24*42,0)</f>
        <v>3696</v>
      </c>
      <c r="T24" s="13">
        <f>ROUNDDOWN([1]полн!T24*42,0)</f>
        <v>4435</v>
      </c>
      <c r="U24" s="13">
        <f>ROUNDDOWN([1]полн!U24*42,0)</f>
        <v>5174</v>
      </c>
      <c r="V24" s="13">
        <f>ROUNDDOWN([1]полн!V24*42,0)</f>
        <v>5913</v>
      </c>
    </row>
    <row r="25" spans="1:22" ht="19.5" customHeight="1">
      <c r="A25" s="5"/>
      <c r="C25" s="9">
        <v>11</v>
      </c>
      <c r="D25" s="13">
        <f>ROUNDDOWN([1]полн!D25*42,0)</f>
        <v>8131</v>
      </c>
      <c r="E25" s="13">
        <f>ROUNDDOWN([1]полн!E25*42,0)</f>
        <v>7392</v>
      </c>
      <c r="F25" s="13">
        <f>ROUNDDOWN([1]полн!F25*42,0)</f>
        <v>6652</v>
      </c>
      <c r="G25" s="13">
        <f>ROUNDDOWN([1]полн!G25*42,0)</f>
        <v>5913</v>
      </c>
      <c r="H25" s="13">
        <f>ROUNDDOWN([1]полн!H25*42,0)</f>
        <v>5174</v>
      </c>
      <c r="I25" s="13">
        <f>ROUNDDOWN([1]полн!I25*42,0)</f>
        <v>4435</v>
      </c>
      <c r="J25" s="13">
        <f>ROUNDDOWN([1]полн!J25*42,0)</f>
        <v>3696</v>
      </c>
      <c r="K25" s="13">
        <f>ROUNDDOWN([1]полн!K25*42,0)</f>
        <v>2956</v>
      </c>
      <c r="L25" s="13">
        <f>ROUNDDOWN([1]полн!L25*42,0)</f>
        <v>2217</v>
      </c>
      <c r="M25" s="13">
        <f>ROUNDDOWN([1]полн!M25*42,0)</f>
        <v>1478</v>
      </c>
      <c r="N25" s="13">
        <f>ROUNDDOWN([1]полн!N25*42,0)</f>
        <v>739</v>
      </c>
      <c r="O25" s="12">
        <f>ROUNDDOWN([1]полн!O25*42,0)</f>
        <v>739</v>
      </c>
      <c r="P25" s="13">
        <f>ROUNDDOWN([1]полн!P25*42,0)</f>
        <v>739</v>
      </c>
      <c r="Q25" s="13">
        <f>ROUNDDOWN([1]полн!Q25*42,0)</f>
        <v>1478</v>
      </c>
      <c r="R25" s="13">
        <f>ROUNDDOWN([1]полн!R25*42,0)</f>
        <v>2217</v>
      </c>
      <c r="S25" s="13">
        <f>ROUNDDOWN([1]полн!S25*42,0)</f>
        <v>2956</v>
      </c>
      <c r="T25" s="13">
        <f>ROUNDDOWN([1]полн!T25*42,0)</f>
        <v>3696</v>
      </c>
      <c r="U25" s="13">
        <f>ROUNDDOWN([1]полн!U25*42,0)</f>
        <v>4435</v>
      </c>
      <c r="V25" s="13">
        <f>ROUNDDOWN([1]полн!V25*42,0)</f>
        <v>5174</v>
      </c>
    </row>
    <row r="26" spans="1:22" ht="19.5" customHeight="1">
      <c r="A26" s="5"/>
      <c r="C26" s="9">
        <v>12</v>
      </c>
      <c r="D26" s="13">
        <f>ROUNDDOWN([1]полн!D26*42,0)</f>
        <v>8870</v>
      </c>
      <c r="E26" s="13">
        <f>ROUNDDOWN([1]полн!E26*42,0)</f>
        <v>8131</v>
      </c>
      <c r="F26" s="13">
        <f>ROUNDDOWN([1]полн!F26*42,0)</f>
        <v>7392</v>
      </c>
      <c r="G26" s="13">
        <f>ROUNDDOWN([1]полн!G26*42,0)</f>
        <v>6652</v>
      </c>
      <c r="H26" s="13">
        <f>ROUNDDOWN([1]полн!H26*42,0)</f>
        <v>5913</v>
      </c>
      <c r="I26" s="13">
        <f>ROUNDDOWN([1]полн!I26*42,0)</f>
        <v>5174</v>
      </c>
      <c r="J26" s="13">
        <f>ROUNDDOWN([1]полн!J26*42,0)</f>
        <v>4435</v>
      </c>
      <c r="K26" s="13">
        <f>ROUNDDOWN([1]полн!K26*42,0)</f>
        <v>3696</v>
      </c>
      <c r="L26" s="13">
        <f>ROUNDDOWN([1]полн!L26*42,0)</f>
        <v>2956</v>
      </c>
      <c r="M26" s="13">
        <f>ROUNDDOWN([1]полн!M26*42,0)</f>
        <v>2217</v>
      </c>
      <c r="N26" s="13">
        <f>ROUNDDOWN([1]полн!N26*42,0)</f>
        <v>1478</v>
      </c>
      <c r="O26" s="13">
        <f>ROUNDDOWN([1]полн!O26*42,0)</f>
        <v>739</v>
      </c>
      <c r="P26" s="12">
        <f>ROUNDDOWN([1]полн!P26*42,0)</f>
        <v>739</v>
      </c>
      <c r="Q26" s="13">
        <f>ROUNDDOWN([1]полн!Q26*42,0)</f>
        <v>739</v>
      </c>
      <c r="R26" s="13">
        <f>ROUNDDOWN([1]полн!R26*42,0)</f>
        <v>1478</v>
      </c>
      <c r="S26" s="13">
        <f>ROUNDDOWN([1]полн!S26*42,0)</f>
        <v>2217</v>
      </c>
      <c r="T26" s="13">
        <f>ROUNDDOWN([1]полн!T26*42,0)</f>
        <v>2956</v>
      </c>
      <c r="U26" s="13">
        <f>ROUNDDOWN([1]полн!U26*42,0)</f>
        <v>3696</v>
      </c>
      <c r="V26" s="13">
        <f>ROUNDDOWN([1]полн!V26*42,0)</f>
        <v>4435</v>
      </c>
    </row>
    <row r="27" spans="1:22" ht="19.5" customHeight="1">
      <c r="A27" s="5"/>
      <c r="C27" s="9">
        <v>13</v>
      </c>
      <c r="D27" s="13">
        <f>ROUNDDOWN([1]полн!D27*42,0)</f>
        <v>9609</v>
      </c>
      <c r="E27" s="13">
        <f>ROUNDDOWN([1]полн!E27*42,0)</f>
        <v>8870</v>
      </c>
      <c r="F27" s="13">
        <f>ROUNDDOWN([1]полн!F27*42,0)</f>
        <v>8131</v>
      </c>
      <c r="G27" s="13">
        <f>ROUNDDOWN([1]полн!G27*42,0)</f>
        <v>7392</v>
      </c>
      <c r="H27" s="13">
        <f>ROUNDDOWN([1]полн!H27*42,0)</f>
        <v>6652</v>
      </c>
      <c r="I27" s="13">
        <f>ROUNDDOWN([1]полн!I27*42,0)</f>
        <v>5913</v>
      </c>
      <c r="J27" s="13">
        <f>ROUNDDOWN([1]полн!J27*42,0)</f>
        <v>5174</v>
      </c>
      <c r="K27" s="13">
        <f>ROUNDDOWN([1]полн!K27*42,0)</f>
        <v>4435</v>
      </c>
      <c r="L27" s="13">
        <f>ROUNDDOWN([1]полн!L27*42,0)</f>
        <v>3696</v>
      </c>
      <c r="M27" s="13">
        <f>ROUNDDOWN([1]полн!M27*42,0)</f>
        <v>2956</v>
      </c>
      <c r="N27" s="13">
        <f>ROUNDDOWN([1]полн!N27*42,0)</f>
        <v>2217</v>
      </c>
      <c r="O27" s="13">
        <f>ROUNDDOWN([1]полн!O27*42,0)</f>
        <v>1478</v>
      </c>
      <c r="P27" s="13">
        <f>ROUNDDOWN([1]полн!P27*42,0)</f>
        <v>739</v>
      </c>
      <c r="Q27" s="12">
        <f>ROUNDDOWN([1]полн!Q27*42,0)</f>
        <v>739</v>
      </c>
      <c r="R27" s="13">
        <f>ROUNDDOWN([1]полн!R27*42,0)</f>
        <v>739</v>
      </c>
      <c r="S27" s="13">
        <f>ROUNDDOWN([1]полн!S27*42,0)</f>
        <v>1478</v>
      </c>
      <c r="T27" s="13">
        <f>ROUNDDOWN([1]полн!T27*42,0)</f>
        <v>2217</v>
      </c>
      <c r="U27" s="13">
        <f>ROUNDDOWN([1]полн!U27*42,0)</f>
        <v>2956</v>
      </c>
      <c r="V27" s="13">
        <f>ROUNDDOWN([1]полн!V27*42,0)</f>
        <v>3696</v>
      </c>
    </row>
    <row r="28" spans="1:22" ht="19.5" customHeight="1">
      <c r="A28" s="5"/>
      <c r="C28" s="9">
        <v>14</v>
      </c>
      <c r="D28" s="13">
        <f>ROUNDDOWN([1]полн!D28*42,0)</f>
        <v>10348</v>
      </c>
      <c r="E28" s="13">
        <f>ROUNDDOWN([1]полн!E28*42,0)</f>
        <v>9609</v>
      </c>
      <c r="F28" s="13">
        <f>ROUNDDOWN([1]полн!F28*42,0)</f>
        <v>8870</v>
      </c>
      <c r="G28" s="13">
        <f>ROUNDDOWN([1]полн!G28*42,0)</f>
        <v>8131</v>
      </c>
      <c r="H28" s="13">
        <f>ROUNDDOWN([1]полн!H28*42,0)</f>
        <v>7392</v>
      </c>
      <c r="I28" s="13">
        <f>ROUNDDOWN([1]полн!I28*42,0)</f>
        <v>6652</v>
      </c>
      <c r="J28" s="13">
        <f>ROUNDDOWN([1]полн!J28*42,0)</f>
        <v>5913</v>
      </c>
      <c r="K28" s="13">
        <f>ROUNDDOWN([1]полн!K28*42,0)</f>
        <v>5174</v>
      </c>
      <c r="L28" s="13">
        <f>ROUNDDOWN([1]полн!L28*42,0)</f>
        <v>4435</v>
      </c>
      <c r="M28" s="13">
        <f>ROUNDDOWN([1]полн!M28*42,0)</f>
        <v>3696</v>
      </c>
      <c r="N28" s="13">
        <f>ROUNDDOWN([1]полн!N28*42,0)</f>
        <v>2956</v>
      </c>
      <c r="O28" s="13">
        <f>ROUNDDOWN([1]полн!O28*42,0)</f>
        <v>2217</v>
      </c>
      <c r="P28" s="13">
        <f>ROUNDDOWN([1]полн!P28*42,0)</f>
        <v>1478</v>
      </c>
      <c r="Q28" s="13">
        <f>ROUNDDOWN([1]полн!Q28*42,0)</f>
        <v>739</v>
      </c>
      <c r="R28" s="12">
        <f>ROUNDDOWN([1]полн!R28*42,0)</f>
        <v>739</v>
      </c>
      <c r="S28" s="13">
        <f>ROUNDDOWN([1]полн!S28*42,0)</f>
        <v>739</v>
      </c>
      <c r="T28" s="13">
        <f>ROUNDDOWN([1]полн!T28*42,0)</f>
        <v>1478</v>
      </c>
      <c r="U28" s="13">
        <f>ROUNDDOWN([1]полн!U28*42,0)</f>
        <v>2217</v>
      </c>
      <c r="V28" s="13">
        <f>ROUNDDOWN([1]полн!V28*42,0)</f>
        <v>2956</v>
      </c>
    </row>
    <row r="29" spans="1:22" ht="19.5" customHeight="1">
      <c r="A29" s="5"/>
      <c r="C29" s="9">
        <v>15</v>
      </c>
      <c r="D29" s="13">
        <f>ROUNDDOWN([1]полн!D29*42,0)</f>
        <v>11088</v>
      </c>
      <c r="E29" s="13">
        <f>ROUNDDOWN([1]полн!E29*42,0)</f>
        <v>10348</v>
      </c>
      <c r="F29" s="13">
        <f>ROUNDDOWN([1]полн!F29*42,0)</f>
        <v>9609</v>
      </c>
      <c r="G29" s="13">
        <f>ROUNDDOWN([1]полн!G29*42,0)</f>
        <v>8870</v>
      </c>
      <c r="H29" s="13">
        <f>ROUNDDOWN([1]полн!H29*42,0)</f>
        <v>8131</v>
      </c>
      <c r="I29" s="13">
        <f>ROUNDDOWN([1]полн!I29*42,0)</f>
        <v>7392</v>
      </c>
      <c r="J29" s="13">
        <f>ROUNDDOWN([1]полн!J29*42,0)</f>
        <v>6652</v>
      </c>
      <c r="K29" s="13">
        <f>ROUNDDOWN([1]полн!K29*42,0)</f>
        <v>5913</v>
      </c>
      <c r="L29" s="13">
        <f>ROUNDDOWN([1]полн!L29*42,0)</f>
        <v>5174</v>
      </c>
      <c r="M29" s="13">
        <f>ROUNDDOWN([1]полн!M29*42,0)</f>
        <v>4435</v>
      </c>
      <c r="N29" s="13">
        <f>ROUNDDOWN([1]полн!N29*42,0)</f>
        <v>3696</v>
      </c>
      <c r="O29" s="13">
        <f>ROUNDDOWN([1]полн!O29*42,0)</f>
        <v>2956</v>
      </c>
      <c r="P29" s="13">
        <f>ROUNDDOWN([1]полн!P29*42,0)</f>
        <v>2217</v>
      </c>
      <c r="Q29" s="13">
        <f>ROUNDDOWN([1]полн!Q29*42,0)</f>
        <v>1478</v>
      </c>
      <c r="R29" s="13">
        <f>ROUNDDOWN([1]полн!R29*42,0)</f>
        <v>739</v>
      </c>
      <c r="S29" s="12">
        <f>ROUNDDOWN([1]полн!S29*42,0)</f>
        <v>739</v>
      </c>
      <c r="T29" s="13">
        <f>ROUNDDOWN([1]полн!T29*42,0)</f>
        <v>739</v>
      </c>
      <c r="U29" s="13">
        <f>ROUNDDOWN([1]полн!U29*42,0)</f>
        <v>1478</v>
      </c>
      <c r="V29" s="13">
        <f>ROUNDDOWN([1]полн!V29*42,0)</f>
        <v>2217</v>
      </c>
    </row>
    <row r="30" spans="1:22" ht="19.5" customHeight="1">
      <c r="A30" s="5"/>
      <c r="C30" s="9">
        <v>16</v>
      </c>
      <c r="D30" s="13">
        <f>ROUNDDOWN([1]полн!D30*42,0)</f>
        <v>11827</v>
      </c>
      <c r="E30" s="13">
        <f>ROUNDDOWN([1]полн!E30*42,0)</f>
        <v>11088</v>
      </c>
      <c r="F30" s="13">
        <f>ROUNDDOWN([1]полн!F30*42,0)</f>
        <v>10348</v>
      </c>
      <c r="G30" s="13">
        <f>ROUNDDOWN([1]полн!G30*42,0)</f>
        <v>9609</v>
      </c>
      <c r="H30" s="13">
        <f>ROUNDDOWN([1]полн!H30*42,0)</f>
        <v>8870</v>
      </c>
      <c r="I30" s="13">
        <f>ROUNDDOWN([1]полн!I30*42,0)</f>
        <v>8131</v>
      </c>
      <c r="J30" s="13">
        <f>ROUNDDOWN([1]полн!J30*42,0)</f>
        <v>7392</v>
      </c>
      <c r="K30" s="13">
        <f>ROUNDDOWN([1]полн!K30*42,0)</f>
        <v>6652</v>
      </c>
      <c r="L30" s="13">
        <f>ROUNDDOWN([1]полн!L30*42,0)</f>
        <v>5913</v>
      </c>
      <c r="M30" s="13">
        <f>ROUNDDOWN([1]полн!M30*42,0)</f>
        <v>5174</v>
      </c>
      <c r="N30" s="13">
        <f>ROUNDDOWN([1]полн!N30*42,0)</f>
        <v>4435</v>
      </c>
      <c r="O30" s="13">
        <f>ROUNDDOWN([1]полн!O30*42,0)</f>
        <v>3696</v>
      </c>
      <c r="P30" s="13">
        <f>ROUNDDOWN([1]полн!P30*42,0)</f>
        <v>2956</v>
      </c>
      <c r="Q30" s="13">
        <f>ROUNDDOWN([1]полн!Q30*42,0)</f>
        <v>2217</v>
      </c>
      <c r="R30" s="13">
        <f>ROUNDDOWN([1]полн!R30*42,0)</f>
        <v>1478</v>
      </c>
      <c r="S30" s="13">
        <f>ROUNDDOWN([1]полн!S30*42,0)</f>
        <v>739</v>
      </c>
      <c r="T30" s="12">
        <f>ROUNDDOWN([1]полн!T30*42,0)</f>
        <v>739</v>
      </c>
      <c r="U30" s="13">
        <f>ROUNDDOWN([1]полн!U30*42,0)</f>
        <v>739</v>
      </c>
      <c r="V30" s="13">
        <f>ROUNDDOWN([1]полн!V30*42,0)</f>
        <v>1478</v>
      </c>
    </row>
    <row r="31" spans="1:22" ht="19.5" customHeight="1">
      <c r="A31" s="5"/>
      <c r="C31" s="9">
        <v>17</v>
      </c>
      <c r="D31" s="13">
        <f>ROUNDDOWN([1]полн!D31*42,0)</f>
        <v>12566</v>
      </c>
      <c r="E31" s="13">
        <f>ROUNDDOWN([1]полн!E31*42,0)</f>
        <v>11827</v>
      </c>
      <c r="F31" s="13">
        <f>ROUNDDOWN([1]полн!F31*42,0)</f>
        <v>11088</v>
      </c>
      <c r="G31" s="13">
        <f>ROUNDDOWN([1]полн!G31*42,0)</f>
        <v>10348</v>
      </c>
      <c r="H31" s="13">
        <f>ROUNDDOWN([1]полн!H31*42,0)</f>
        <v>9609</v>
      </c>
      <c r="I31" s="13">
        <f>ROUNDDOWN([1]полн!I31*42,0)</f>
        <v>8870</v>
      </c>
      <c r="J31" s="13">
        <f>ROUNDDOWN([1]полн!J31*42,0)</f>
        <v>8131</v>
      </c>
      <c r="K31" s="13">
        <f>ROUNDDOWN([1]полн!K31*42,0)</f>
        <v>7392</v>
      </c>
      <c r="L31" s="13">
        <f>ROUNDDOWN([1]полн!L31*42,0)</f>
        <v>6652</v>
      </c>
      <c r="M31" s="13">
        <f>ROUNDDOWN([1]полн!M31*42,0)</f>
        <v>5913</v>
      </c>
      <c r="N31" s="13">
        <f>ROUNDDOWN([1]полн!N31*42,0)</f>
        <v>5174</v>
      </c>
      <c r="O31" s="13">
        <f>ROUNDDOWN([1]полн!O31*42,0)</f>
        <v>4435</v>
      </c>
      <c r="P31" s="13">
        <f>ROUNDDOWN([1]полн!P31*42,0)</f>
        <v>3696</v>
      </c>
      <c r="Q31" s="13">
        <f>ROUNDDOWN([1]полн!Q31*42,0)</f>
        <v>2956</v>
      </c>
      <c r="R31" s="13">
        <f>ROUNDDOWN([1]полн!R31*42,0)</f>
        <v>2217</v>
      </c>
      <c r="S31" s="13">
        <f>ROUNDDOWN([1]полн!S31*42,0)</f>
        <v>1478</v>
      </c>
      <c r="T31" s="13">
        <f>ROUNDDOWN([1]полн!T31*42,0)</f>
        <v>739</v>
      </c>
      <c r="U31" s="12">
        <f>ROUNDDOWN([1]полн!U31*42,0)</f>
        <v>739</v>
      </c>
      <c r="V31" s="13">
        <f>ROUNDDOWN([1]полн!V31*42,0)</f>
        <v>739</v>
      </c>
    </row>
    <row r="32" spans="1:22" ht="19.5" customHeight="1">
      <c r="A32" s="5"/>
      <c r="C32" s="9">
        <v>18</v>
      </c>
      <c r="D32" s="13">
        <f>ROUNDDOWN([1]полн!D32*42,0)</f>
        <v>13305</v>
      </c>
      <c r="E32" s="13">
        <f>ROUNDDOWN([1]полн!E32*42,0)</f>
        <v>12566</v>
      </c>
      <c r="F32" s="13">
        <f>ROUNDDOWN([1]полн!F32*42,0)</f>
        <v>11827</v>
      </c>
      <c r="G32" s="13">
        <f>ROUNDDOWN([1]полн!G32*42,0)</f>
        <v>11088</v>
      </c>
      <c r="H32" s="13">
        <f>ROUNDDOWN([1]полн!H32*42,0)</f>
        <v>10348</v>
      </c>
      <c r="I32" s="13">
        <f>ROUNDDOWN([1]полн!I32*42,0)</f>
        <v>9609</v>
      </c>
      <c r="J32" s="13">
        <f>ROUNDDOWN([1]полн!J32*42,0)</f>
        <v>8870</v>
      </c>
      <c r="K32" s="13">
        <f>ROUNDDOWN([1]полн!K32*42,0)</f>
        <v>8131</v>
      </c>
      <c r="L32" s="13">
        <f>ROUNDDOWN([1]полн!L32*42,0)</f>
        <v>7392</v>
      </c>
      <c r="M32" s="13">
        <f>ROUNDDOWN([1]полн!M32*42,0)</f>
        <v>6652</v>
      </c>
      <c r="N32" s="13">
        <f>ROUNDDOWN([1]полн!N32*42,0)</f>
        <v>5913</v>
      </c>
      <c r="O32" s="13">
        <f>ROUNDDOWN([1]полн!O32*42,0)</f>
        <v>5174</v>
      </c>
      <c r="P32" s="13">
        <f>ROUNDDOWN([1]полн!P32*42,0)</f>
        <v>4435</v>
      </c>
      <c r="Q32" s="13">
        <f>ROUNDDOWN([1]полн!Q32*42,0)</f>
        <v>3696</v>
      </c>
      <c r="R32" s="13">
        <f>ROUNDDOWN([1]полн!R32*42,0)</f>
        <v>2956</v>
      </c>
      <c r="S32" s="13">
        <f>ROUNDDOWN([1]полн!S32*42,0)</f>
        <v>2217</v>
      </c>
      <c r="T32" s="13">
        <f>ROUNDDOWN([1]полн!T32*42,0)</f>
        <v>1478</v>
      </c>
      <c r="U32" s="13">
        <f>ROUNDDOWN([1]полн!U32*42,0)</f>
        <v>739</v>
      </c>
      <c r="V32" s="12">
        <f>ROUNDDOWN([1]полн!V32*42,0)</f>
        <v>739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5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zoomScale="110" zoomScaleSheetLayoutView="110" workbookViewId="0">
      <selection activeCell="F10" sqref="F10:P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15" width="12.42578125" bestFit="1" customWidth="1"/>
    <col min="16" max="20" width="12.140625" customWidth="1"/>
    <col min="21" max="22" width="12.425781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43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мес1 '!D14*2</f>
        <v>1478</v>
      </c>
      <c r="E14" s="13">
        <f>'раб мес1 '!E14*2</f>
        <v>1478</v>
      </c>
      <c r="F14" s="13">
        <f>'раб мес1 '!F14*2</f>
        <v>2956</v>
      </c>
      <c r="G14" s="13">
        <f>'раб мес1 '!G14*2</f>
        <v>4434</v>
      </c>
      <c r="H14" s="13">
        <f>'раб мес1 '!H14*2</f>
        <v>5912</v>
      </c>
      <c r="I14" s="13">
        <f>'раб мес1 '!I14*2</f>
        <v>7392</v>
      </c>
      <c r="J14" s="13">
        <f>'раб мес1 '!J14*2</f>
        <v>8870</v>
      </c>
      <c r="K14" s="13">
        <f>'раб мес1 '!K14*2</f>
        <v>10348</v>
      </c>
      <c r="L14" s="13">
        <f>'раб мес1 '!L14*2</f>
        <v>11826</v>
      </c>
      <c r="M14" s="13">
        <f>'раб мес1 '!M14*2</f>
        <v>13304</v>
      </c>
      <c r="N14" s="13">
        <f>'раб мес1 '!N14*2</f>
        <v>14784</v>
      </c>
      <c r="O14" s="13">
        <f>'раб мес1 '!O14*2</f>
        <v>16262</v>
      </c>
      <c r="P14" s="13">
        <f>'раб мес1 '!P14*2</f>
        <v>17740</v>
      </c>
      <c r="Q14" s="13">
        <f>'раб мес1 '!Q14*2</f>
        <v>19218</v>
      </c>
      <c r="R14" s="13">
        <f>'раб мес1 '!R14*2</f>
        <v>20696</v>
      </c>
      <c r="S14" s="13">
        <f>'раб мес1 '!S14*2</f>
        <v>22176</v>
      </c>
      <c r="T14" s="13">
        <f>'раб мес1 '!T14*2</f>
        <v>23654</v>
      </c>
      <c r="U14" s="13">
        <f>'раб мес1 '!U14*2</f>
        <v>25132</v>
      </c>
      <c r="V14" s="13">
        <f>'раб мес1 '!V14*2</f>
        <v>26610</v>
      </c>
    </row>
    <row r="15" spans="1:22" ht="19.5" customHeight="1">
      <c r="A15" s="5"/>
      <c r="C15" s="9">
        <v>1</v>
      </c>
      <c r="D15" s="13">
        <f>'раб мес1 '!D15*2</f>
        <v>1478</v>
      </c>
      <c r="E15" s="12">
        <f>'раб мес1 '!E15*2</f>
        <v>1478</v>
      </c>
      <c r="F15" s="13">
        <f>'раб мес1 '!F15*2</f>
        <v>1478</v>
      </c>
      <c r="G15" s="13">
        <f>'раб мес1 '!G15*2</f>
        <v>2956</v>
      </c>
      <c r="H15" s="13">
        <f>'раб мес1 '!H15*2</f>
        <v>4434</v>
      </c>
      <c r="I15" s="13">
        <f>'раб мес1 '!I15*2</f>
        <v>5912</v>
      </c>
      <c r="J15" s="13">
        <f>'раб мес1 '!J15*2</f>
        <v>7392</v>
      </c>
      <c r="K15" s="13">
        <f>'раб мес1 '!K15*2</f>
        <v>8870</v>
      </c>
      <c r="L15" s="13">
        <f>'раб мес1 '!L15*2</f>
        <v>10348</v>
      </c>
      <c r="M15" s="13">
        <f>'раб мес1 '!M15*2</f>
        <v>11826</v>
      </c>
      <c r="N15" s="13">
        <f>'раб мес1 '!N15*2</f>
        <v>13304</v>
      </c>
      <c r="O15" s="13">
        <f>'раб мес1 '!O15*2</f>
        <v>14784</v>
      </c>
      <c r="P15" s="13">
        <f>'раб мес1 '!P15*2</f>
        <v>16262</v>
      </c>
      <c r="Q15" s="13">
        <f>'раб мес1 '!Q15*2</f>
        <v>17740</v>
      </c>
      <c r="R15" s="13">
        <f>'раб мес1 '!R15*2</f>
        <v>19218</v>
      </c>
      <c r="S15" s="13">
        <f>'раб мес1 '!S15*2</f>
        <v>20696</v>
      </c>
      <c r="T15" s="13">
        <f>'раб мес1 '!T15*2</f>
        <v>22176</v>
      </c>
      <c r="U15" s="13">
        <f>'раб мес1 '!U15*2</f>
        <v>23654</v>
      </c>
      <c r="V15" s="13">
        <f>'раб мес1 '!V15*2</f>
        <v>25132</v>
      </c>
    </row>
    <row r="16" spans="1:22" ht="19.5" customHeight="1">
      <c r="A16" s="5"/>
      <c r="C16" s="9">
        <v>2</v>
      </c>
      <c r="D16" s="13">
        <f>'раб мес1 '!D16*2</f>
        <v>2956</v>
      </c>
      <c r="E16" s="13">
        <f>'раб мес1 '!E16*2</f>
        <v>1478</v>
      </c>
      <c r="F16" s="12">
        <f>'раб мес1 '!F16*2</f>
        <v>1478</v>
      </c>
      <c r="G16" s="13">
        <f>'раб мес1 '!G16*2</f>
        <v>1478</v>
      </c>
      <c r="H16" s="13">
        <f>'раб мес1 '!H16*2</f>
        <v>2956</v>
      </c>
      <c r="I16" s="13">
        <f>'раб мес1 '!I16*2</f>
        <v>4434</v>
      </c>
      <c r="J16" s="13">
        <f>'раб мес1 '!J16*2</f>
        <v>5912</v>
      </c>
      <c r="K16" s="13">
        <f>'раб мес1 '!K16*2</f>
        <v>7392</v>
      </c>
      <c r="L16" s="13">
        <f>'раб мес1 '!L16*2</f>
        <v>8870</v>
      </c>
      <c r="M16" s="13">
        <f>'раб мес1 '!M16*2</f>
        <v>10348</v>
      </c>
      <c r="N16" s="13">
        <f>'раб мес1 '!N16*2</f>
        <v>11826</v>
      </c>
      <c r="O16" s="13">
        <f>'раб мес1 '!O16*2</f>
        <v>13304</v>
      </c>
      <c r="P16" s="13">
        <f>'раб мес1 '!P16*2</f>
        <v>14784</v>
      </c>
      <c r="Q16" s="13">
        <f>'раб мес1 '!Q16*2</f>
        <v>16262</v>
      </c>
      <c r="R16" s="13">
        <f>'раб мес1 '!R16*2</f>
        <v>17740</v>
      </c>
      <c r="S16" s="13">
        <f>'раб мес1 '!S16*2</f>
        <v>19218</v>
      </c>
      <c r="T16" s="13">
        <f>'раб мес1 '!T16*2</f>
        <v>20696</v>
      </c>
      <c r="U16" s="13">
        <f>'раб мес1 '!U16*2</f>
        <v>22176</v>
      </c>
      <c r="V16" s="13">
        <f>'раб мес1 '!V16*2</f>
        <v>23654</v>
      </c>
    </row>
    <row r="17" spans="1:22" ht="19.5" customHeight="1">
      <c r="A17" s="5"/>
      <c r="C17" s="9">
        <v>3</v>
      </c>
      <c r="D17" s="13">
        <f>'раб мес1 '!D17*2</f>
        <v>4434</v>
      </c>
      <c r="E17" s="13">
        <f>'раб мес1 '!E17*2</f>
        <v>2956</v>
      </c>
      <c r="F17" s="13">
        <f>'раб мес1 '!F17*2</f>
        <v>1478</v>
      </c>
      <c r="G17" s="12">
        <f>'раб мес1 '!G17*2</f>
        <v>1478</v>
      </c>
      <c r="H17" s="13">
        <f>'раб мес1 '!H17*2</f>
        <v>1478</v>
      </c>
      <c r="I17" s="13">
        <f>'раб мес1 '!I17*2</f>
        <v>2956</v>
      </c>
      <c r="J17" s="13">
        <f>'раб мес1 '!J17*2</f>
        <v>4434</v>
      </c>
      <c r="K17" s="13">
        <f>'раб мес1 '!K17*2</f>
        <v>5912</v>
      </c>
      <c r="L17" s="13">
        <f>'раб мес1 '!L17*2</f>
        <v>7392</v>
      </c>
      <c r="M17" s="13">
        <f>'раб мес1 '!M17*2</f>
        <v>8870</v>
      </c>
      <c r="N17" s="13">
        <f>'раб мес1 '!N17*2</f>
        <v>10348</v>
      </c>
      <c r="O17" s="13">
        <f>'раб мес1 '!O17*2</f>
        <v>11826</v>
      </c>
      <c r="P17" s="13">
        <f>'раб мес1 '!P17*2</f>
        <v>13304</v>
      </c>
      <c r="Q17" s="13">
        <f>'раб мес1 '!Q17*2</f>
        <v>14784</v>
      </c>
      <c r="R17" s="13">
        <f>'раб мес1 '!R17*2</f>
        <v>16262</v>
      </c>
      <c r="S17" s="13">
        <f>'раб мес1 '!S17*2</f>
        <v>17740</v>
      </c>
      <c r="T17" s="13">
        <f>'раб мес1 '!T17*2</f>
        <v>19218</v>
      </c>
      <c r="U17" s="13">
        <f>'раб мес1 '!U17*2</f>
        <v>20696</v>
      </c>
      <c r="V17" s="13">
        <f>'раб мес1 '!V17*2</f>
        <v>22176</v>
      </c>
    </row>
    <row r="18" spans="1:22" ht="19.5" customHeight="1">
      <c r="A18" s="5"/>
      <c r="C18" s="9">
        <v>4</v>
      </c>
      <c r="D18" s="13">
        <f>'раб мес1 '!D18*2</f>
        <v>5912</v>
      </c>
      <c r="E18" s="13">
        <f>'раб мес1 '!E18*2</f>
        <v>4434</v>
      </c>
      <c r="F18" s="13">
        <f>'раб мес1 '!F18*2</f>
        <v>2956</v>
      </c>
      <c r="G18" s="13">
        <f>'раб мес1 '!G18*2</f>
        <v>1478</v>
      </c>
      <c r="H18" s="12">
        <f>'раб мес1 '!H18*2</f>
        <v>1478</v>
      </c>
      <c r="I18" s="13">
        <f>'раб мес1 '!I18*2</f>
        <v>1478</v>
      </c>
      <c r="J18" s="13">
        <f>'раб мес1 '!J18*2</f>
        <v>2956</v>
      </c>
      <c r="K18" s="13">
        <f>'раб мес1 '!K18*2</f>
        <v>4434</v>
      </c>
      <c r="L18" s="13">
        <f>'раб мес1 '!L18*2</f>
        <v>5912</v>
      </c>
      <c r="M18" s="13">
        <f>'раб мес1 '!M18*2</f>
        <v>7392</v>
      </c>
      <c r="N18" s="13">
        <f>'раб мес1 '!N18*2</f>
        <v>8870</v>
      </c>
      <c r="O18" s="13">
        <f>'раб мес1 '!O18*2</f>
        <v>10348</v>
      </c>
      <c r="P18" s="13">
        <f>'раб мес1 '!P18*2</f>
        <v>11826</v>
      </c>
      <c r="Q18" s="13">
        <f>'раб мес1 '!Q18*2</f>
        <v>13304</v>
      </c>
      <c r="R18" s="13">
        <f>'раб мес1 '!R18*2</f>
        <v>14784</v>
      </c>
      <c r="S18" s="13">
        <f>'раб мес1 '!S18*2</f>
        <v>16262</v>
      </c>
      <c r="T18" s="13">
        <f>'раб мес1 '!T18*2</f>
        <v>17740</v>
      </c>
      <c r="U18" s="13">
        <f>'раб мес1 '!U18*2</f>
        <v>19218</v>
      </c>
      <c r="V18" s="13">
        <f>'раб мес1 '!V18*2</f>
        <v>20696</v>
      </c>
    </row>
    <row r="19" spans="1:22" ht="19.5" customHeight="1">
      <c r="A19" s="5"/>
      <c r="C19" s="9">
        <v>5</v>
      </c>
      <c r="D19" s="13">
        <f>'раб мес1 '!D19*2</f>
        <v>7392</v>
      </c>
      <c r="E19" s="13">
        <f>'раб мес1 '!E19*2</f>
        <v>5912</v>
      </c>
      <c r="F19" s="13">
        <f>'раб мес1 '!F19*2</f>
        <v>4434</v>
      </c>
      <c r="G19" s="13">
        <f>'раб мес1 '!G19*2</f>
        <v>2956</v>
      </c>
      <c r="H19" s="13">
        <f>'раб мес1 '!H19*2</f>
        <v>1478</v>
      </c>
      <c r="I19" s="12">
        <f>'раб мес1 '!I19*2</f>
        <v>1478</v>
      </c>
      <c r="J19" s="13">
        <f>'раб мес1 '!J19*2</f>
        <v>1478</v>
      </c>
      <c r="K19" s="13">
        <f>'раб мес1 '!K19*2</f>
        <v>2956</v>
      </c>
      <c r="L19" s="13">
        <f>'раб мес1 '!L19*2</f>
        <v>4434</v>
      </c>
      <c r="M19" s="13">
        <f>'раб мес1 '!M19*2</f>
        <v>5912</v>
      </c>
      <c r="N19" s="13">
        <f>'раб мес1 '!N19*2</f>
        <v>7392</v>
      </c>
      <c r="O19" s="13">
        <f>'раб мес1 '!O19*2</f>
        <v>8870</v>
      </c>
      <c r="P19" s="13">
        <f>'раб мес1 '!P19*2</f>
        <v>10348</v>
      </c>
      <c r="Q19" s="13">
        <f>'раб мес1 '!Q19*2</f>
        <v>11826</v>
      </c>
      <c r="R19" s="13">
        <f>'раб мес1 '!R19*2</f>
        <v>13304</v>
      </c>
      <c r="S19" s="13">
        <f>'раб мес1 '!S19*2</f>
        <v>14784</v>
      </c>
      <c r="T19" s="13">
        <f>'раб мес1 '!T19*2</f>
        <v>16262</v>
      </c>
      <c r="U19" s="13">
        <f>'раб мес1 '!U19*2</f>
        <v>17740</v>
      </c>
      <c r="V19" s="13">
        <f>'раб мес1 '!V19*2</f>
        <v>19218</v>
      </c>
    </row>
    <row r="20" spans="1:22" ht="19.5" customHeight="1">
      <c r="A20" s="5"/>
      <c r="C20" s="9">
        <v>6</v>
      </c>
      <c r="D20" s="13">
        <f>'раб мес1 '!D20*2</f>
        <v>8870</v>
      </c>
      <c r="E20" s="13">
        <f>'раб мес1 '!E20*2</f>
        <v>7392</v>
      </c>
      <c r="F20" s="13">
        <f>'раб мес1 '!F20*2</f>
        <v>5912</v>
      </c>
      <c r="G20" s="13">
        <f>'раб мес1 '!G20*2</f>
        <v>4434</v>
      </c>
      <c r="H20" s="13">
        <f>'раб мес1 '!H20*2</f>
        <v>2956</v>
      </c>
      <c r="I20" s="13">
        <f>'раб мес1 '!I20*2</f>
        <v>1478</v>
      </c>
      <c r="J20" s="12">
        <f>'раб мес1 '!J20*2</f>
        <v>1478</v>
      </c>
      <c r="K20" s="13">
        <f>'раб мес1 '!K20*2</f>
        <v>1478</v>
      </c>
      <c r="L20" s="13">
        <f>'раб мес1 '!L20*2</f>
        <v>2956</v>
      </c>
      <c r="M20" s="13">
        <f>'раб мес1 '!M20*2</f>
        <v>4434</v>
      </c>
      <c r="N20" s="13">
        <f>'раб мес1 '!N20*2</f>
        <v>5912</v>
      </c>
      <c r="O20" s="13">
        <f>'раб мес1 '!O20*2</f>
        <v>7392</v>
      </c>
      <c r="P20" s="13">
        <f>'раб мес1 '!P20*2</f>
        <v>8870</v>
      </c>
      <c r="Q20" s="13">
        <f>'раб мес1 '!Q20*2</f>
        <v>10348</v>
      </c>
      <c r="R20" s="13">
        <f>'раб мес1 '!R20*2</f>
        <v>11826</v>
      </c>
      <c r="S20" s="13">
        <f>'раб мес1 '!S20*2</f>
        <v>13304</v>
      </c>
      <c r="T20" s="13">
        <f>'раб мес1 '!T20*2</f>
        <v>14784</v>
      </c>
      <c r="U20" s="13">
        <f>'раб мес1 '!U20*2</f>
        <v>16262</v>
      </c>
      <c r="V20" s="13">
        <f>'раб мес1 '!V20*2</f>
        <v>17740</v>
      </c>
    </row>
    <row r="21" spans="1:22" ht="19.5" customHeight="1">
      <c r="A21" s="5"/>
      <c r="C21" s="9">
        <v>7</v>
      </c>
      <c r="D21" s="13">
        <f>'раб мес1 '!D21*2</f>
        <v>10348</v>
      </c>
      <c r="E21" s="13">
        <f>'раб мес1 '!E21*2</f>
        <v>8870</v>
      </c>
      <c r="F21" s="13">
        <f>'раб мес1 '!F21*2</f>
        <v>7392</v>
      </c>
      <c r="G21" s="13">
        <f>'раб мес1 '!G21*2</f>
        <v>5912</v>
      </c>
      <c r="H21" s="13">
        <f>'раб мес1 '!H21*2</f>
        <v>4434</v>
      </c>
      <c r="I21" s="13">
        <f>'раб мес1 '!I21*2</f>
        <v>2956</v>
      </c>
      <c r="J21" s="13">
        <f>'раб мес1 '!J21*2</f>
        <v>1478</v>
      </c>
      <c r="K21" s="12">
        <f>'раб мес1 '!K21*2</f>
        <v>1478</v>
      </c>
      <c r="L21" s="13">
        <f>'раб мес1 '!L21*2</f>
        <v>1478</v>
      </c>
      <c r="M21" s="13">
        <f>'раб мес1 '!M21*2</f>
        <v>2956</v>
      </c>
      <c r="N21" s="13">
        <f>'раб мес1 '!N21*2</f>
        <v>4434</v>
      </c>
      <c r="O21" s="13">
        <f>'раб мес1 '!O21*2</f>
        <v>5912</v>
      </c>
      <c r="P21" s="13">
        <f>'раб мес1 '!P21*2</f>
        <v>7392</v>
      </c>
      <c r="Q21" s="13">
        <f>'раб мес1 '!Q21*2</f>
        <v>8870</v>
      </c>
      <c r="R21" s="13">
        <f>'раб мес1 '!R21*2</f>
        <v>10348</v>
      </c>
      <c r="S21" s="13">
        <f>'раб мес1 '!S21*2</f>
        <v>11826</v>
      </c>
      <c r="T21" s="13">
        <f>'раб мес1 '!T21*2</f>
        <v>13304</v>
      </c>
      <c r="U21" s="13">
        <f>'раб мес1 '!U21*2</f>
        <v>14784</v>
      </c>
      <c r="V21" s="13">
        <f>'раб мес1 '!V21*2</f>
        <v>16262</v>
      </c>
    </row>
    <row r="22" spans="1:22" ht="19.5" customHeight="1">
      <c r="A22" s="5"/>
      <c r="C22" s="9">
        <v>8</v>
      </c>
      <c r="D22" s="13">
        <f>'раб мес1 '!D22*2</f>
        <v>11826</v>
      </c>
      <c r="E22" s="13">
        <f>'раб мес1 '!E22*2</f>
        <v>10348</v>
      </c>
      <c r="F22" s="13">
        <f>'раб мес1 '!F22*2</f>
        <v>8870</v>
      </c>
      <c r="G22" s="13">
        <f>'раб мес1 '!G22*2</f>
        <v>7392</v>
      </c>
      <c r="H22" s="13">
        <f>'раб мес1 '!H22*2</f>
        <v>5912</v>
      </c>
      <c r="I22" s="13">
        <f>'раб мес1 '!I22*2</f>
        <v>4434</v>
      </c>
      <c r="J22" s="13">
        <f>'раб мес1 '!J22*2</f>
        <v>2956</v>
      </c>
      <c r="K22" s="13">
        <f>'раб мес1 '!K22*2</f>
        <v>1478</v>
      </c>
      <c r="L22" s="12">
        <f>'раб мес1 '!L22*2</f>
        <v>1478</v>
      </c>
      <c r="M22" s="13">
        <f>'раб мес1 '!M22*2</f>
        <v>1478</v>
      </c>
      <c r="N22" s="13">
        <f>'раб мес1 '!N22*2</f>
        <v>2956</v>
      </c>
      <c r="O22" s="13">
        <f>'раб мес1 '!O22*2</f>
        <v>4434</v>
      </c>
      <c r="P22" s="13">
        <f>'раб мес1 '!P22*2</f>
        <v>5912</v>
      </c>
      <c r="Q22" s="13">
        <f>'раб мес1 '!Q22*2</f>
        <v>7392</v>
      </c>
      <c r="R22" s="13">
        <f>'раб мес1 '!R22*2</f>
        <v>8870</v>
      </c>
      <c r="S22" s="13">
        <f>'раб мес1 '!S22*2</f>
        <v>10348</v>
      </c>
      <c r="T22" s="13">
        <f>'раб мес1 '!T22*2</f>
        <v>11826</v>
      </c>
      <c r="U22" s="13">
        <f>'раб мес1 '!U22*2</f>
        <v>13304</v>
      </c>
      <c r="V22" s="13">
        <f>'раб мес1 '!V22*2</f>
        <v>14784</v>
      </c>
    </row>
    <row r="23" spans="1:22" ht="19.5" customHeight="1">
      <c r="A23" s="5"/>
      <c r="C23" s="9">
        <v>9</v>
      </c>
      <c r="D23" s="13">
        <f>'раб мес1 '!D23*2</f>
        <v>13304</v>
      </c>
      <c r="E23" s="13">
        <f>'раб мес1 '!E23*2</f>
        <v>11826</v>
      </c>
      <c r="F23" s="13">
        <f>'раб мес1 '!F23*2</f>
        <v>10348</v>
      </c>
      <c r="G23" s="13">
        <f>'раб мес1 '!G23*2</f>
        <v>8870</v>
      </c>
      <c r="H23" s="13">
        <f>'раб мес1 '!H23*2</f>
        <v>7392</v>
      </c>
      <c r="I23" s="13">
        <f>'раб мес1 '!I23*2</f>
        <v>5912</v>
      </c>
      <c r="J23" s="13">
        <f>'раб мес1 '!J23*2</f>
        <v>4434</v>
      </c>
      <c r="K23" s="13">
        <f>'раб мес1 '!K23*2</f>
        <v>2956</v>
      </c>
      <c r="L23" s="13">
        <f>'раб мес1 '!L23*2</f>
        <v>1478</v>
      </c>
      <c r="M23" s="12">
        <f>'раб мес1 '!M23*2</f>
        <v>1478</v>
      </c>
      <c r="N23" s="13">
        <f>'раб мес1 '!N23*2</f>
        <v>1478</v>
      </c>
      <c r="O23" s="13">
        <f>'раб мес1 '!O23*2</f>
        <v>2956</v>
      </c>
      <c r="P23" s="13">
        <f>'раб мес1 '!P23*2</f>
        <v>4434</v>
      </c>
      <c r="Q23" s="13">
        <f>'раб мес1 '!Q23*2</f>
        <v>5912</v>
      </c>
      <c r="R23" s="13">
        <f>'раб мес1 '!R23*2</f>
        <v>7392</v>
      </c>
      <c r="S23" s="13">
        <f>'раб мес1 '!S23*2</f>
        <v>8870</v>
      </c>
      <c r="T23" s="13">
        <f>'раб мес1 '!T23*2</f>
        <v>10348</v>
      </c>
      <c r="U23" s="13">
        <f>'раб мес1 '!U23*2</f>
        <v>11826</v>
      </c>
      <c r="V23" s="13">
        <f>'раб мес1 '!V23*2</f>
        <v>13304</v>
      </c>
    </row>
    <row r="24" spans="1:22" ht="19.5" customHeight="1">
      <c r="A24" s="5"/>
      <c r="C24" s="9">
        <v>10</v>
      </c>
      <c r="D24" s="13">
        <f>'раб мес1 '!D24*2</f>
        <v>14784</v>
      </c>
      <c r="E24" s="13">
        <f>'раб мес1 '!E24*2</f>
        <v>13304</v>
      </c>
      <c r="F24" s="13">
        <f>'раб мес1 '!F24*2</f>
        <v>11826</v>
      </c>
      <c r="G24" s="13">
        <f>'раб мес1 '!G24*2</f>
        <v>10348</v>
      </c>
      <c r="H24" s="13">
        <f>'раб мес1 '!H24*2</f>
        <v>8870</v>
      </c>
      <c r="I24" s="13">
        <f>'раб мес1 '!I24*2</f>
        <v>7392</v>
      </c>
      <c r="J24" s="13">
        <f>'раб мес1 '!J24*2</f>
        <v>5912</v>
      </c>
      <c r="K24" s="13">
        <f>'раб мес1 '!K24*2</f>
        <v>4434</v>
      </c>
      <c r="L24" s="13">
        <f>'раб мес1 '!L24*2</f>
        <v>2956</v>
      </c>
      <c r="M24" s="13">
        <f>'раб мес1 '!M24*2</f>
        <v>1478</v>
      </c>
      <c r="N24" s="12">
        <f>'раб мес1 '!N24*2</f>
        <v>1478</v>
      </c>
      <c r="O24" s="13">
        <f>'раб мес1 '!O24*2</f>
        <v>1478</v>
      </c>
      <c r="P24" s="13">
        <f>'раб мес1 '!P24*2</f>
        <v>2956</v>
      </c>
      <c r="Q24" s="13">
        <f>'раб мес1 '!Q24*2</f>
        <v>4434</v>
      </c>
      <c r="R24" s="13">
        <f>'раб мес1 '!R24*2</f>
        <v>5912</v>
      </c>
      <c r="S24" s="13">
        <f>'раб мес1 '!S24*2</f>
        <v>7392</v>
      </c>
      <c r="T24" s="13">
        <f>'раб мес1 '!T24*2</f>
        <v>8870</v>
      </c>
      <c r="U24" s="13">
        <f>'раб мес1 '!U24*2</f>
        <v>10348</v>
      </c>
      <c r="V24" s="13">
        <f>'раб мес1 '!V24*2</f>
        <v>11826</v>
      </c>
    </row>
    <row r="25" spans="1:22" ht="19.5" customHeight="1">
      <c r="A25" s="5"/>
      <c r="C25" s="9">
        <v>11</v>
      </c>
      <c r="D25" s="13">
        <f>'раб мес1 '!D25*2</f>
        <v>16262</v>
      </c>
      <c r="E25" s="13">
        <f>'раб мес1 '!E25*2</f>
        <v>14784</v>
      </c>
      <c r="F25" s="13">
        <f>'раб мес1 '!F25*2</f>
        <v>13304</v>
      </c>
      <c r="G25" s="13">
        <f>'раб мес1 '!G25*2</f>
        <v>11826</v>
      </c>
      <c r="H25" s="13">
        <f>'раб мес1 '!H25*2</f>
        <v>10348</v>
      </c>
      <c r="I25" s="13">
        <f>'раб мес1 '!I25*2</f>
        <v>8870</v>
      </c>
      <c r="J25" s="13">
        <f>'раб мес1 '!J25*2</f>
        <v>7392</v>
      </c>
      <c r="K25" s="13">
        <f>'раб мес1 '!K25*2</f>
        <v>5912</v>
      </c>
      <c r="L25" s="13">
        <f>'раб мес1 '!L25*2</f>
        <v>4434</v>
      </c>
      <c r="M25" s="13">
        <f>'раб мес1 '!M25*2</f>
        <v>2956</v>
      </c>
      <c r="N25" s="13">
        <f>'раб мес1 '!N25*2</f>
        <v>1478</v>
      </c>
      <c r="O25" s="12">
        <f>'раб мес1 '!O25*2</f>
        <v>1478</v>
      </c>
      <c r="P25" s="13">
        <f>'раб мес1 '!P25*2</f>
        <v>1478</v>
      </c>
      <c r="Q25" s="13">
        <f>'раб мес1 '!Q25*2</f>
        <v>2956</v>
      </c>
      <c r="R25" s="13">
        <f>'раб мес1 '!R25*2</f>
        <v>4434</v>
      </c>
      <c r="S25" s="13">
        <f>'раб мес1 '!S25*2</f>
        <v>5912</v>
      </c>
      <c r="T25" s="13">
        <f>'раб мес1 '!T25*2</f>
        <v>7392</v>
      </c>
      <c r="U25" s="13">
        <f>'раб мес1 '!U25*2</f>
        <v>8870</v>
      </c>
      <c r="V25" s="13">
        <f>'раб мес1 '!V25*2</f>
        <v>10348</v>
      </c>
    </row>
    <row r="26" spans="1:22" ht="19.5" customHeight="1">
      <c r="A26" s="5"/>
      <c r="C26" s="9">
        <v>12</v>
      </c>
      <c r="D26" s="13">
        <f>'раб мес1 '!D26*2</f>
        <v>17740</v>
      </c>
      <c r="E26" s="13">
        <f>'раб мес1 '!E26*2</f>
        <v>16262</v>
      </c>
      <c r="F26" s="13">
        <f>'раб мес1 '!F26*2</f>
        <v>14784</v>
      </c>
      <c r="G26" s="13">
        <f>'раб мес1 '!G26*2</f>
        <v>13304</v>
      </c>
      <c r="H26" s="13">
        <f>'раб мес1 '!H26*2</f>
        <v>11826</v>
      </c>
      <c r="I26" s="13">
        <f>'раб мес1 '!I26*2</f>
        <v>10348</v>
      </c>
      <c r="J26" s="13">
        <f>'раб мес1 '!J26*2</f>
        <v>8870</v>
      </c>
      <c r="K26" s="13">
        <f>'раб мес1 '!K26*2</f>
        <v>7392</v>
      </c>
      <c r="L26" s="13">
        <f>'раб мес1 '!L26*2</f>
        <v>5912</v>
      </c>
      <c r="M26" s="13">
        <f>'раб мес1 '!M26*2</f>
        <v>4434</v>
      </c>
      <c r="N26" s="13">
        <f>'раб мес1 '!N26*2</f>
        <v>2956</v>
      </c>
      <c r="O26" s="13">
        <f>'раб мес1 '!O26*2</f>
        <v>1478</v>
      </c>
      <c r="P26" s="12">
        <f>'раб мес1 '!P26*2</f>
        <v>1478</v>
      </c>
      <c r="Q26" s="13">
        <f>'раб мес1 '!Q26*2</f>
        <v>1478</v>
      </c>
      <c r="R26" s="13">
        <f>'раб мес1 '!R26*2</f>
        <v>2956</v>
      </c>
      <c r="S26" s="13">
        <f>'раб мес1 '!S26*2</f>
        <v>4434</v>
      </c>
      <c r="T26" s="13">
        <f>'раб мес1 '!T26*2</f>
        <v>5912</v>
      </c>
      <c r="U26" s="13">
        <f>'раб мес1 '!U26*2</f>
        <v>7392</v>
      </c>
      <c r="V26" s="13">
        <f>'раб мес1 '!V26*2</f>
        <v>8870</v>
      </c>
    </row>
    <row r="27" spans="1:22" ht="19.5" customHeight="1">
      <c r="A27" s="5"/>
      <c r="C27" s="9">
        <v>13</v>
      </c>
      <c r="D27" s="13">
        <f>'раб мес1 '!D27*2</f>
        <v>19218</v>
      </c>
      <c r="E27" s="13">
        <f>'раб мес1 '!E27*2</f>
        <v>17740</v>
      </c>
      <c r="F27" s="13">
        <f>'раб мес1 '!F27*2</f>
        <v>16262</v>
      </c>
      <c r="G27" s="13">
        <f>'раб мес1 '!G27*2</f>
        <v>14784</v>
      </c>
      <c r="H27" s="13">
        <f>'раб мес1 '!H27*2</f>
        <v>13304</v>
      </c>
      <c r="I27" s="13">
        <f>'раб мес1 '!I27*2</f>
        <v>11826</v>
      </c>
      <c r="J27" s="13">
        <f>'раб мес1 '!J27*2</f>
        <v>10348</v>
      </c>
      <c r="K27" s="13">
        <f>'раб мес1 '!K27*2</f>
        <v>8870</v>
      </c>
      <c r="L27" s="13">
        <f>'раб мес1 '!L27*2</f>
        <v>7392</v>
      </c>
      <c r="M27" s="13">
        <f>'раб мес1 '!M27*2</f>
        <v>5912</v>
      </c>
      <c r="N27" s="13">
        <f>'раб мес1 '!N27*2</f>
        <v>4434</v>
      </c>
      <c r="O27" s="13">
        <f>'раб мес1 '!O27*2</f>
        <v>2956</v>
      </c>
      <c r="P27" s="13">
        <f>'раб мес1 '!P27*2</f>
        <v>1478</v>
      </c>
      <c r="Q27" s="12">
        <f>'раб мес1 '!Q27*2</f>
        <v>1478</v>
      </c>
      <c r="R27" s="13">
        <f>'раб мес1 '!R27*2</f>
        <v>1478</v>
      </c>
      <c r="S27" s="13">
        <f>'раб мес1 '!S27*2</f>
        <v>2956</v>
      </c>
      <c r="T27" s="13">
        <f>'раб мес1 '!T27*2</f>
        <v>4434</v>
      </c>
      <c r="U27" s="13">
        <f>'раб мес1 '!U27*2</f>
        <v>5912</v>
      </c>
      <c r="V27" s="13">
        <f>'раб мес1 '!V27*2</f>
        <v>7392</v>
      </c>
    </row>
    <row r="28" spans="1:22" ht="19.5" customHeight="1">
      <c r="A28" s="5"/>
      <c r="C28" s="9">
        <v>14</v>
      </c>
      <c r="D28" s="13">
        <f>'раб мес1 '!D28*2</f>
        <v>20696</v>
      </c>
      <c r="E28" s="13">
        <f>'раб мес1 '!E28*2</f>
        <v>19218</v>
      </c>
      <c r="F28" s="13">
        <f>'раб мес1 '!F28*2</f>
        <v>17740</v>
      </c>
      <c r="G28" s="13">
        <f>'раб мес1 '!G28*2</f>
        <v>16262</v>
      </c>
      <c r="H28" s="13">
        <f>'раб мес1 '!H28*2</f>
        <v>14784</v>
      </c>
      <c r="I28" s="13">
        <f>'раб мес1 '!I28*2</f>
        <v>13304</v>
      </c>
      <c r="J28" s="13">
        <f>'раб мес1 '!J28*2</f>
        <v>11826</v>
      </c>
      <c r="K28" s="13">
        <f>'раб мес1 '!K28*2</f>
        <v>10348</v>
      </c>
      <c r="L28" s="13">
        <f>'раб мес1 '!L28*2</f>
        <v>8870</v>
      </c>
      <c r="M28" s="13">
        <f>'раб мес1 '!M28*2</f>
        <v>7392</v>
      </c>
      <c r="N28" s="13">
        <f>'раб мес1 '!N28*2</f>
        <v>5912</v>
      </c>
      <c r="O28" s="13">
        <f>'раб мес1 '!O28*2</f>
        <v>4434</v>
      </c>
      <c r="P28" s="13">
        <f>'раб мес1 '!P28*2</f>
        <v>2956</v>
      </c>
      <c r="Q28" s="13">
        <f>'раб мес1 '!Q28*2</f>
        <v>1478</v>
      </c>
      <c r="R28" s="12">
        <f>'раб мес1 '!R28*2</f>
        <v>1478</v>
      </c>
      <c r="S28" s="13">
        <f>'раб мес1 '!S28*2</f>
        <v>1478</v>
      </c>
      <c r="T28" s="13">
        <f>'раб мес1 '!T28*2</f>
        <v>2956</v>
      </c>
      <c r="U28" s="13">
        <f>'раб мес1 '!U28*2</f>
        <v>4434</v>
      </c>
      <c r="V28" s="13">
        <f>'раб мес1 '!V28*2</f>
        <v>5912</v>
      </c>
    </row>
    <row r="29" spans="1:22" ht="19.5" customHeight="1">
      <c r="A29" s="5"/>
      <c r="C29" s="9">
        <v>15</v>
      </c>
      <c r="D29" s="13">
        <f>'раб мес1 '!D29*2</f>
        <v>22176</v>
      </c>
      <c r="E29" s="13">
        <f>'раб мес1 '!E29*2</f>
        <v>20696</v>
      </c>
      <c r="F29" s="13">
        <f>'раб мес1 '!F29*2</f>
        <v>19218</v>
      </c>
      <c r="G29" s="13">
        <f>'раб мес1 '!G29*2</f>
        <v>17740</v>
      </c>
      <c r="H29" s="13">
        <f>'раб мес1 '!H29*2</f>
        <v>16262</v>
      </c>
      <c r="I29" s="13">
        <f>'раб мес1 '!I29*2</f>
        <v>14784</v>
      </c>
      <c r="J29" s="13">
        <f>'раб мес1 '!J29*2</f>
        <v>13304</v>
      </c>
      <c r="K29" s="13">
        <f>'раб мес1 '!K29*2</f>
        <v>11826</v>
      </c>
      <c r="L29" s="13">
        <f>'раб мес1 '!L29*2</f>
        <v>10348</v>
      </c>
      <c r="M29" s="13">
        <f>'раб мес1 '!M29*2</f>
        <v>8870</v>
      </c>
      <c r="N29" s="13">
        <f>'раб мес1 '!N29*2</f>
        <v>7392</v>
      </c>
      <c r="O29" s="13">
        <f>'раб мес1 '!O29*2</f>
        <v>5912</v>
      </c>
      <c r="P29" s="13">
        <f>'раб мес1 '!P29*2</f>
        <v>4434</v>
      </c>
      <c r="Q29" s="13">
        <f>'раб мес1 '!Q29*2</f>
        <v>2956</v>
      </c>
      <c r="R29" s="13">
        <f>'раб мес1 '!R29*2</f>
        <v>1478</v>
      </c>
      <c r="S29" s="12">
        <f>'раб мес1 '!S29*2</f>
        <v>1478</v>
      </c>
      <c r="T29" s="13">
        <f>'раб мес1 '!T29*2</f>
        <v>1478</v>
      </c>
      <c r="U29" s="13">
        <f>'раб мес1 '!U29*2</f>
        <v>2956</v>
      </c>
      <c r="V29" s="13">
        <f>'раб мес1 '!V29*2</f>
        <v>4434</v>
      </c>
    </row>
    <row r="30" spans="1:22" ht="19.5" customHeight="1">
      <c r="A30" s="5"/>
      <c r="C30" s="9">
        <v>16</v>
      </c>
      <c r="D30" s="13">
        <f>'раб мес1 '!D30*2</f>
        <v>23654</v>
      </c>
      <c r="E30" s="13">
        <f>'раб мес1 '!E30*2</f>
        <v>22176</v>
      </c>
      <c r="F30" s="13">
        <f>'раб мес1 '!F30*2</f>
        <v>20696</v>
      </c>
      <c r="G30" s="13">
        <f>'раб мес1 '!G30*2</f>
        <v>19218</v>
      </c>
      <c r="H30" s="13">
        <f>'раб мес1 '!H30*2</f>
        <v>17740</v>
      </c>
      <c r="I30" s="13">
        <f>'раб мес1 '!I30*2</f>
        <v>16262</v>
      </c>
      <c r="J30" s="13">
        <f>'раб мес1 '!J30*2</f>
        <v>14784</v>
      </c>
      <c r="K30" s="13">
        <f>'раб мес1 '!K30*2</f>
        <v>13304</v>
      </c>
      <c r="L30" s="13">
        <f>'раб мес1 '!L30*2</f>
        <v>11826</v>
      </c>
      <c r="M30" s="13">
        <f>'раб мес1 '!M30*2</f>
        <v>10348</v>
      </c>
      <c r="N30" s="13">
        <f>'раб мес1 '!N30*2</f>
        <v>8870</v>
      </c>
      <c r="O30" s="13">
        <f>'раб мес1 '!O30*2</f>
        <v>7392</v>
      </c>
      <c r="P30" s="13">
        <f>'раб мес1 '!P30*2</f>
        <v>5912</v>
      </c>
      <c r="Q30" s="13">
        <f>'раб мес1 '!Q30*2</f>
        <v>4434</v>
      </c>
      <c r="R30" s="13">
        <f>'раб мес1 '!R30*2</f>
        <v>2956</v>
      </c>
      <c r="S30" s="13">
        <f>'раб мес1 '!S30*2</f>
        <v>1478</v>
      </c>
      <c r="T30" s="12">
        <f>'раб мес1 '!T30*2</f>
        <v>1478</v>
      </c>
      <c r="U30" s="13">
        <f>'раб мес1 '!U30*2</f>
        <v>1478</v>
      </c>
      <c r="V30" s="13">
        <f>'раб мес1 '!V30*2</f>
        <v>2956</v>
      </c>
    </row>
    <row r="31" spans="1:22" ht="19.5" customHeight="1">
      <c r="A31" s="5"/>
      <c r="C31" s="9">
        <v>17</v>
      </c>
      <c r="D31" s="13">
        <f>'раб мес1 '!D31*2</f>
        <v>25132</v>
      </c>
      <c r="E31" s="13">
        <f>'раб мес1 '!E31*2</f>
        <v>23654</v>
      </c>
      <c r="F31" s="13">
        <f>'раб мес1 '!F31*2</f>
        <v>22176</v>
      </c>
      <c r="G31" s="13">
        <f>'раб мес1 '!G31*2</f>
        <v>20696</v>
      </c>
      <c r="H31" s="13">
        <f>'раб мес1 '!H31*2</f>
        <v>19218</v>
      </c>
      <c r="I31" s="13">
        <f>'раб мес1 '!I31*2</f>
        <v>17740</v>
      </c>
      <c r="J31" s="13">
        <f>'раб мес1 '!J31*2</f>
        <v>16262</v>
      </c>
      <c r="K31" s="13">
        <f>'раб мес1 '!K31*2</f>
        <v>14784</v>
      </c>
      <c r="L31" s="13">
        <f>'раб мес1 '!L31*2</f>
        <v>13304</v>
      </c>
      <c r="M31" s="13">
        <f>'раб мес1 '!M31*2</f>
        <v>11826</v>
      </c>
      <c r="N31" s="13">
        <f>'раб мес1 '!N31*2</f>
        <v>10348</v>
      </c>
      <c r="O31" s="13">
        <f>'раб мес1 '!O31*2</f>
        <v>8870</v>
      </c>
      <c r="P31" s="13">
        <f>'раб мес1 '!P31*2</f>
        <v>7392</v>
      </c>
      <c r="Q31" s="13">
        <f>'раб мес1 '!Q31*2</f>
        <v>5912</v>
      </c>
      <c r="R31" s="13">
        <f>'раб мес1 '!R31*2</f>
        <v>4434</v>
      </c>
      <c r="S31" s="13">
        <f>'раб мес1 '!S31*2</f>
        <v>2956</v>
      </c>
      <c r="T31" s="13">
        <f>'раб мес1 '!T31*2</f>
        <v>1478</v>
      </c>
      <c r="U31" s="12">
        <f>'раб мес1 '!U31*2</f>
        <v>1478</v>
      </c>
      <c r="V31" s="13">
        <f>'раб мес1 '!V31*2</f>
        <v>1478</v>
      </c>
    </row>
    <row r="32" spans="1:22" ht="19.5" customHeight="1">
      <c r="A32" s="5"/>
      <c r="C32" s="9">
        <v>18</v>
      </c>
      <c r="D32" s="13">
        <f>'раб мес1 '!D32*2</f>
        <v>26610</v>
      </c>
      <c r="E32" s="13">
        <f>'раб мес1 '!E32*2</f>
        <v>25132</v>
      </c>
      <c r="F32" s="13">
        <f>'раб мес1 '!F32*2</f>
        <v>23654</v>
      </c>
      <c r="G32" s="13">
        <f>'раб мес1 '!G32*2</f>
        <v>22176</v>
      </c>
      <c r="H32" s="13">
        <f>'раб мес1 '!H32*2</f>
        <v>20696</v>
      </c>
      <c r="I32" s="13">
        <f>'раб мес1 '!I32*2</f>
        <v>19218</v>
      </c>
      <c r="J32" s="13">
        <f>'раб мес1 '!J32*2</f>
        <v>17740</v>
      </c>
      <c r="K32" s="13">
        <f>'раб мес1 '!K32*2</f>
        <v>16262</v>
      </c>
      <c r="L32" s="13">
        <f>'раб мес1 '!L32*2</f>
        <v>14784</v>
      </c>
      <c r="M32" s="13">
        <f>'раб мес1 '!M32*2</f>
        <v>13304</v>
      </c>
      <c r="N32" s="13">
        <f>'раб мес1 '!N32*2</f>
        <v>11826</v>
      </c>
      <c r="O32" s="13">
        <f>'раб мес1 '!O32*2</f>
        <v>10348</v>
      </c>
      <c r="P32" s="13">
        <f>'раб мес1 '!P32*2</f>
        <v>8870</v>
      </c>
      <c r="Q32" s="13">
        <f>'раб мес1 '!Q32*2</f>
        <v>7392</v>
      </c>
      <c r="R32" s="13">
        <f>'раб мес1 '!R32*2</f>
        <v>5912</v>
      </c>
      <c r="S32" s="13">
        <f>'раб мес1 '!S32*2</f>
        <v>4434</v>
      </c>
      <c r="T32" s="13">
        <f>'раб мес1 '!T32*2</f>
        <v>2956</v>
      </c>
      <c r="U32" s="13">
        <f>'раб мес1 '!U32*2</f>
        <v>1478</v>
      </c>
      <c r="V32" s="12">
        <f>'раб мес1 '!V32*2</f>
        <v>1478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D1" zoomScale="110" zoomScaleSheetLayoutView="110" workbookViewId="0">
      <selection activeCell="F10" sqref="F10:P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15" width="12.42578125" bestFit="1" customWidth="1"/>
    <col min="16" max="20" width="12.140625" customWidth="1"/>
    <col min="21" max="22" width="12.425781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44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мес1 '!D14*3</f>
        <v>2217</v>
      </c>
      <c r="E14" s="13">
        <f>'раб мес1 '!E14*3</f>
        <v>2217</v>
      </c>
      <c r="F14" s="13">
        <f>'раб мес1 '!F14*3</f>
        <v>4434</v>
      </c>
      <c r="G14" s="13">
        <f>'раб мес1 '!G14*3</f>
        <v>6651</v>
      </c>
      <c r="H14" s="13">
        <f>'раб мес1 '!H14*3</f>
        <v>8868</v>
      </c>
      <c r="I14" s="13">
        <f>'раб мес1 '!I14*3</f>
        <v>11088</v>
      </c>
      <c r="J14" s="13">
        <f>'раб мес1 '!J14*3</f>
        <v>13305</v>
      </c>
      <c r="K14" s="13">
        <f>'раб мес1 '!K14*3</f>
        <v>15522</v>
      </c>
      <c r="L14" s="13">
        <f>'раб мес1 '!L14*3</f>
        <v>17739</v>
      </c>
      <c r="M14" s="13">
        <f>'раб мес1 '!M14*3</f>
        <v>19956</v>
      </c>
      <c r="N14" s="13">
        <f>'раб мес1 '!N14*3</f>
        <v>22176</v>
      </c>
      <c r="O14" s="13">
        <f>'раб мес1 '!O14*3</f>
        <v>24393</v>
      </c>
      <c r="P14" s="13">
        <f>'раб мес1 '!P14*3</f>
        <v>26610</v>
      </c>
      <c r="Q14" s="13">
        <f>'раб мес1 '!Q14*3</f>
        <v>28827</v>
      </c>
      <c r="R14" s="13">
        <f>'раб мес1 '!R14*3</f>
        <v>31044</v>
      </c>
      <c r="S14" s="13">
        <f>'раб мес1 '!S14*3</f>
        <v>33264</v>
      </c>
      <c r="T14" s="13">
        <f>'раб мес1 '!T14*3</f>
        <v>35481</v>
      </c>
      <c r="U14" s="13">
        <f>'раб мес1 '!U14*3</f>
        <v>37698</v>
      </c>
      <c r="V14" s="13">
        <f>'раб мес1 '!V14*3</f>
        <v>39915</v>
      </c>
    </row>
    <row r="15" spans="1:22" ht="19.5" customHeight="1">
      <c r="A15" s="5"/>
      <c r="C15" s="9">
        <v>1</v>
      </c>
      <c r="D15" s="13">
        <f>'раб мес1 '!D15*3</f>
        <v>2217</v>
      </c>
      <c r="E15" s="12">
        <f>'раб мес1 '!E15*3</f>
        <v>2217</v>
      </c>
      <c r="F15" s="13">
        <f>'раб мес1 '!F15*3</f>
        <v>2217</v>
      </c>
      <c r="G15" s="13">
        <f>'раб мес1 '!G15*3</f>
        <v>4434</v>
      </c>
      <c r="H15" s="13">
        <f>'раб мес1 '!H15*3</f>
        <v>6651</v>
      </c>
      <c r="I15" s="13">
        <f>'раб мес1 '!I15*3</f>
        <v>8868</v>
      </c>
      <c r="J15" s="13">
        <f>'раб мес1 '!J15*3</f>
        <v>11088</v>
      </c>
      <c r="K15" s="13">
        <f>'раб мес1 '!K15*3</f>
        <v>13305</v>
      </c>
      <c r="L15" s="13">
        <f>'раб мес1 '!L15*3</f>
        <v>15522</v>
      </c>
      <c r="M15" s="13">
        <f>'раб мес1 '!M15*3</f>
        <v>17739</v>
      </c>
      <c r="N15" s="13">
        <f>'раб мес1 '!N15*3</f>
        <v>19956</v>
      </c>
      <c r="O15" s="13">
        <f>'раб мес1 '!O15*3</f>
        <v>22176</v>
      </c>
      <c r="P15" s="13">
        <f>'раб мес1 '!P15*3</f>
        <v>24393</v>
      </c>
      <c r="Q15" s="13">
        <f>'раб мес1 '!Q15*3</f>
        <v>26610</v>
      </c>
      <c r="R15" s="13">
        <f>'раб мес1 '!R15*3</f>
        <v>28827</v>
      </c>
      <c r="S15" s="13">
        <f>'раб мес1 '!S15*3</f>
        <v>31044</v>
      </c>
      <c r="T15" s="13">
        <f>'раб мес1 '!T15*3</f>
        <v>33264</v>
      </c>
      <c r="U15" s="13">
        <f>'раб мес1 '!U15*3</f>
        <v>35481</v>
      </c>
      <c r="V15" s="13">
        <f>'раб мес1 '!V15*3</f>
        <v>37698</v>
      </c>
    </row>
    <row r="16" spans="1:22" ht="19.5" customHeight="1">
      <c r="A16" s="5"/>
      <c r="C16" s="9">
        <v>2</v>
      </c>
      <c r="D16" s="13">
        <f>'раб мес1 '!D16*3</f>
        <v>4434</v>
      </c>
      <c r="E16" s="13">
        <f>'раб мес1 '!E16*3</f>
        <v>2217</v>
      </c>
      <c r="F16" s="12">
        <f>'раб мес1 '!F16*3</f>
        <v>2217</v>
      </c>
      <c r="G16" s="13">
        <f>'раб мес1 '!G16*3</f>
        <v>2217</v>
      </c>
      <c r="H16" s="13">
        <f>'раб мес1 '!H16*3</f>
        <v>4434</v>
      </c>
      <c r="I16" s="13">
        <f>'раб мес1 '!I16*3</f>
        <v>6651</v>
      </c>
      <c r="J16" s="13">
        <f>'раб мес1 '!J16*3</f>
        <v>8868</v>
      </c>
      <c r="K16" s="13">
        <f>'раб мес1 '!K16*3</f>
        <v>11088</v>
      </c>
      <c r="L16" s="13">
        <f>'раб мес1 '!L16*3</f>
        <v>13305</v>
      </c>
      <c r="M16" s="13">
        <f>'раб мес1 '!M16*3</f>
        <v>15522</v>
      </c>
      <c r="N16" s="13">
        <f>'раб мес1 '!N16*3</f>
        <v>17739</v>
      </c>
      <c r="O16" s="13">
        <f>'раб мес1 '!O16*3</f>
        <v>19956</v>
      </c>
      <c r="P16" s="13">
        <f>'раб мес1 '!P16*3</f>
        <v>22176</v>
      </c>
      <c r="Q16" s="13">
        <f>'раб мес1 '!Q16*3</f>
        <v>24393</v>
      </c>
      <c r="R16" s="13">
        <f>'раб мес1 '!R16*3</f>
        <v>26610</v>
      </c>
      <c r="S16" s="13">
        <f>'раб мес1 '!S16*3</f>
        <v>28827</v>
      </c>
      <c r="T16" s="13">
        <f>'раб мес1 '!T16*3</f>
        <v>31044</v>
      </c>
      <c r="U16" s="13">
        <f>'раб мес1 '!U16*3</f>
        <v>33264</v>
      </c>
      <c r="V16" s="13">
        <f>'раб мес1 '!V16*3</f>
        <v>35481</v>
      </c>
    </row>
    <row r="17" spans="1:22" ht="19.5" customHeight="1">
      <c r="A17" s="5"/>
      <c r="C17" s="9">
        <v>3</v>
      </c>
      <c r="D17" s="13">
        <f>'раб мес1 '!D17*3</f>
        <v>6651</v>
      </c>
      <c r="E17" s="13">
        <f>'раб мес1 '!E17*3</f>
        <v>4434</v>
      </c>
      <c r="F17" s="13">
        <f>'раб мес1 '!F17*3</f>
        <v>2217</v>
      </c>
      <c r="G17" s="12">
        <f>'раб мес1 '!G17*3</f>
        <v>2217</v>
      </c>
      <c r="H17" s="13">
        <f>'раб мес1 '!H17*3</f>
        <v>2217</v>
      </c>
      <c r="I17" s="13">
        <f>'раб мес1 '!I17*3</f>
        <v>4434</v>
      </c>
      <c r="J17" s="13">
        <f>'раб мес1 '!J17*3</f>
        <v>6651</v>
      </c>
      <c r="K17" s="13">
        <f>'раб мес1 '!K17*3</f>
        <v>8868</v>
      </c>
      <c r="L17" s="13">
        <f>'раб мес1 '!L17*3</f>
        <v>11088</v>
      </c>
      <c r="M17" s="13">
        <f>'раб мес1 '!M17*3</f>
        <v>13305</v>
      </c>
      <c r="N17" s="13">
        <f>'раб мес1 '!N17*3</f>
        <v>15522</v>
      </c>
      <c r="O17" s="13">
        <f>'раб мес1 '!O17*3</f>
        <v>17739</v>
      </c>
      <c r="P17" s="13">
        <f>'раб мес1 '!P17*3</f>
        <v>19956</v>
      </c>
      <c r="Q17" s="13">
        <f>'раб мес1 '!Q17*3</f>
        <v>22176</v>
      </c>
      <c r="R17" s="13">
        <f>'раб мес1 '!R17*3</f>
        <v>24393</v>
      </c>
      <c r="S17" s="13">
        <f>'раб мес1 '!S17*3</f>
        <v>26610</v>
      </c>
      <c r="T17" s="13">
        <f>'раб мес1 '!T17*3</f>
        <v>28827</v>
      </c>
      <c r="U17" s="13">
        <f>'раб мес1 '!U17*3</f>
        <v>31044</v>
      </c>
      <c r="V17" s="13">
        <f>'раб мес1 '!V17*3</f>
        <v>33264</v>
      </c>
    </row>
    <row r="18" spans="1:22" ht="19.5" customHeight="1">
      <c r="A18" s="5"/>
      <c r="C18" s="9">
        <v>4</v>
      </c>
      <c r="D18" s="13">
        <f>'раб мес1 '!D18*3</f>
        <v>8868</v>
      </c>
      <c r="E18" s="13">
        <f>'раб мес1 '!E18*3</f>
        <v>6651</v>
      </c>
      <c r="F18" s="13">
        <f>'раб мес1 '!F18*3</f>
        <v>4434</v>
      </c>
      <c r="G18" s="13">
        <f>'раб мес1 '!G18*3</f>
        <v>2217</v>
      </c>
      <c r="H18" s="12">
        <f>'раб мес1 '!H18*3</f>
        <v>2217</v>
      </c>
      <c r="I18" s="13">
        <f>'раб мес1 '!I18*3</f>
        <v>2217</v>
      </c>
      <c r="J18" s="13">
        <f>'раб мес1 '!J18*3</f>
        <v>4434</v>
      </c>
      <c r="K18" s="13">
        <f>'раб мес1 '!K18*3</f>
        <v>6651</v>
      </c>
      <c r="L18" s="13">
        <f>'раб мес1 '!L18*3</f>
        <v>8868</v>
      </c>
      <c r="M18" s="13">
        <f>'раб мес1 '!M18*3</f>
        <v>11088</v>
      </c>
      <c r="N18" s="13">
        <f>'раб мес1 '!N18*3</f>
        <v>13305</v>
      </c>
      <c r="O18" s="13">
        <f>'раб мес1 '!O18*3</f>
        <v>15522</v>
      </c>
      <c r="P18" s="13">
        <f>'раб мес1 '!P18*3</f>
        <v>17739</v>
      </c>
      <c r="Q18" s="13">
        <f>'раб мес1 '!Q18*3</f>
        <v>19956</v>
      </c>
      <c r="R18" s="13">
        <f>'раб мес1 '!R18*3</f>
        <v>22176</v>
      </c>
      <c r="S18" s="13">
        <f>'раб мес1 '!S18*3</f>
        <v>24393</v>
      </c>
      <c r="T18" s="13">
        <f>'раб мес1 '!T18*3</f>
        <v>26610</v>
      </c>
      <c r="U18" s="13">
        <f>'раб мес1 '!U18*3</f>
        <v>28827</v>
      </c>
      <c r="V18" s="13">
        <f>'раб мес1 '!V18*3</f>
        <v>31044</v>
      </c>
    </row>
    <row r="19" spans="1:22" ht="19.5" customHeight="1">
      <c r="A19" s="5"/>
      <c r="C19" s="9">
        <v>5</v>
      </c>
      <c r="D19" s="13">
        <f>'раб мес1 '!D19*3</f>
        <v>11088</v>
      </c>
      <c r="E19" s="13">
        <f>'раб мес1 '!E19*3</f>
        <v>8868</v>
      </c>
      <c r="F19" s="13">
        <f>'раб мес1 '!F19*3</f>
        <v>6651</v>
      </c>
      <c r="G19" s="13">
        <f>'раб мес1 '!G19*3</f>
        <v>4434</v>
      </c>
      <c r="H19" s="13">
        <f>'раб мес1 '!H19*3</f>
        <v>2217</v>
      </c>
      <c r="I19" s="12">
        <f>'раб мес1 '!I19*3</f>
        <v>2217</v>
      </c>
      <c r="J19" s="13">
        <f>'раб мес1 '!J19*3</f>
        <v>2217</v>
      </c>
      <c r="K19" s="13">
        <f>'раб мес1 '!K19*3</f>
        <v>4434</v>
      </c>
      <c r="L19" s="13">
        <f>'раб мес1 '!L19*3</f>
        <v>6651</v>
      </c>
      <c r="M19" s="13">
        <f>'раб мес1 '!M19*3</f>
        <v>8868</v>
      </c>
      <c r="N19" s="13">
        <f>'раб мес1 '!N19*3</f>
        <v>11088</v>
      </c>
      <c r="O19" s="13">
        <f>'раб мес1 '!O19*3</f>
        <v>13305</v>
      </c>
      <c r="P19" s="13">
        <f>'раб мес1 '!P19*3</f>
        <v>15522</v>
      </c>
      <c r="Q19" s="13">
        <f>'раб мес1 '!Q19*3</f>
        <v>17739</v>
      </c>
      <c r="R19" s="13">
        <f>'раб мес1 '!R19*3</f>
        <v>19956</v>
      </c>
      <c r="S19" s="13">
        <f>'раб мес1 '!S19*3</f>
        <v>22176</v>
      </c>
      <c r="T19" s="13">
        <f>'раб мес1 '!T19*3</f>
        <v>24393</v>
      </c>
      <c r="U19" s="13">
        <f>'раб мес1 '!U19*3</f>
        <v>26610</v>
      </c>
      <c r="V19" s="13">
        <f>'раб мес1 '!V19*3</f>
        <v>28827</v>
      </c>
    </row>
    <row r="20" spans="1:22" ht="19.5" customHeight="1">
      <c r="A20" s="5"/>
      <c r="C20" s="9">
        <v>6</v>
      </c>
      <c r="D20" s="13">
        <f>'раб мес1 '!D20*3</f>
        <v>13305</v>
      </c>
      <c r="E20" s="13">
        <f>'раб мес1 '!E20*3</f>
        <v>11088</v>
      </c>
      <c r="F20" s="13">
        <f>'раб мес1 '!F20*3</f>
        <v>8868</v>
      </c>
      <c r="G20" s="13">
        <f>'раб мес1 '!G20*3</f>
        <v>6651</v>
      </c>
      <c r="H20" s="13">
        <f>'раб мес1 '!H20*3</f>
        <v>4434</v>
      </c>
      <c r="I20" s="13">
        <f>'раб мес1 '!I20*3</f>
        <v>2217</v>
      </c>
      <c r="J20" s="12">
        <f>'раб мес1 '!J20*3</f>
        <v>2217</v>
      </c>
      <c r="K20" s="13">
        <f>'раб мес1 '!K20*3</f>
        <v>2217</v>
      </c>
      <c r="L20" s="13">
        <f>'раб мес1 '!L20*3</f>
        <v>4434</v>
      </c>
      <c r="M20" s="13">
        <f>'раб мес1 '!M20*3</f>
        <v>6651</v>
      </c>
      <c r="N20" s="13">
        <f>'раб мес1 '!N20*3</f>
        <v>8868</v>
      </c>
      <c r="O20" s="13">
        <f>'раб мес1 '!O20*3</f>
        <v>11088</v>
      </c>
      <c r="P20" s="13">
        <f>'раб мес1 '!P20*3</f>
        <v>13305</v>
      </c>
      <c r="Q20" s="13">
        <f>'раб мес1 '!Q20*3</f>
        <v>15522</v>
      </c>
      <c r="R20" s="13">
        <f>'раб мес1 '!R20*3</f>
        <v>17739</v>
      </c>
      <c r="S20" s="13">
        <f>'раб мес1 '!S20*3</f>
        <v>19956</v>
      </c>
      <c r="T20" s="13">
        <f>'раб мес1 '!T20*3</f>
        <v>22176</v>
      </c>
      <c r="U20" s="13">
        <f>'раб мес1 '!U20*3</f>
        <v>24393</v>
      </c>
      <c r="V20" s="13">
        <f>'раб мес1 '!V20*3</f>
        <v>26610</v>
      </c>
    </row>
    <row r="21" spans="1:22" ht="19.5" customHeight="1">
      <c r="A21" s="5"/>
      <c r="C21" s="9">
        <v>7</v>
      </c>
      <c r="D21" s="13">
        <f>'раб мес1 '!D21*3</f>
        <v>15522</v>
      </c>
      <c r="E21" s="13">
        <f>'раб мес1 '!E21*3</f>
        <v>13305</v>
      </c>
      <c r="F21" s="13">
        <f>'раб мес1 '!F21*3</f>
        <v>11088</v>
      </c>
      <c r="G21" s="13">
        <f>'раб мес1 '!G21*3</f>
        <v>8868</v>
      </c>
      <c r="H21" s="13">
        <f>'раб мес1 '!H21*3</f>
        <v>6651</v>
      </c>
      <c r="I21" s="13">
        <f>'раб мес1 '!I21*3</f>
        <v>4434</v>
      </c>
      <c r="J21" s="13">
        <f>'раб мес1 '!J21*3</f>
        <v>2217</v>
      </c>
      <c r="K21" s="12">
        <f>'раб мес1 '!K21*3</f>
        <v>2217</v>
      </c>
      <c r="L21" s="13">
        <f>'раб мес1 '!L21*3</f>
        <v>2217</v>
      </c>
      <c r="M21" s="13">
        <f>'раб мес1 '!M21*3</f>
        <v>4434</v>
      </c>
      <c r="N21" s="13">
        <f>'раб мес1 '!N21*3</f>
        <v>6651</v>
      </c>
      <c r="O21" s="13">
        <f>'раб мес1 '!O21*3</f>
        <v>8868</v>
      </c>
      <c r="P21" s="13">
        <f>'раб мес1 '!P21*3</f>
        <v>11088</v>
      </c>
      <c r="Q21" s="13">
        <f>'раб мес1 '!Q21*3</f>
        <v>13305</v>
      </c>
      <c r="R21" s="13">
        <f>'раб мес1 '!R21*3</f>
        <v>15522</v>
      </c>
      <c r="S21" s="13">
        <f>'раб мес1 '!S21*3</f>
        <v>17739</v>
      </c>
      <c r="T21" s="13">
        <f>'раб мес1 '!T21*3</f>
        <v>19956</v>
      </c>
      <c r="U21" s="13">
        <f>'раб мес1 '!U21*3</f>
        <v>22176</v>
      </c>
      <c r="V21" s="13">
        <f>'раб мес1 '!V21*3</f>
        <v>24393</v>
      </c>
    </row>
    <row r="22" spans="1:22" ht="19.5" customHeight="1">
      <c r="A22" s="5"/>
      <c r="C22" s="9">
        <v>8</v>
      </c>
      <c r="D22" s="13">
        <f>'раб мес1 '!D22*3</f>
        <v>17739</v>
      </c>
      <c r="E22" s="13">
        <f>'раб мес1 '!E22*3</f>
        <v>15522</v>
      </c>
      <c r="F22" s="13">
        <f>'раб мес1 '!F22*3</f>
        <v>13305</v>
      </c>
      <c r="G22" s="13">
        <f>'раб мес1 '!G22*3</f>
        <v>11088</v>
      </c>
      <c r="H22" s="13">
        <f>'раб мес1 '!H22*3</f>
        <v>8868</v>
      </c>
      <c r="I22" s="13">
        <f>'раб мес1 '!I22*3</f>
        <v>6651</v>
      </c>
      <c r="J22" s="13">
        <f>'раб мес1 '!J22*3</f>
        <v>4434</v>
      </c>
      <c r="K22" s="13">
        <f>'раб мес1 '!K22*3</f>
        <v>2217</v>
      </c>
      <c r="L22" s="12">
        <f>'раб мес1 '!L22*3</f>
        <v>2217</v>
      </c>
      <c r="M22" s="13">
        <f>'раб мес1 '!M22*3</f>
        <v>2217</v>
      </c>
      <c r="N22" s="13">
        <f>'раб мес1 '!N22*3</f>
        <v>4434</v>
      </c>
      <c r="O22" s="13">
        <f>'раб мес1 '!O22*3</f>
        <v>6651</v>
      </c>
      <c r="P22" s="13">
        <f>'раб мес1 '!P22*3</f>
        <v>8868</v>
      </c>
      <c r="Q22" s="13">
        <f>'раб мес1 '!Q22*3</f>
        <v>11088</v>
      </c>
      <c r="R22" s="13">
        <f>'раб мес1 '!R22*3</f>
        <v>13305</v>
      </c>
      <c r="S22" s="13">
        <f>'раб мес1 '!S22*3</f>
        <v>15522</v>
      </c>
      <c r="T22" s="13">
        <f>'раб мес1 '!T22*3</f>
        <v>17739</v>
      </c>
      <c r="U22" s="13">
        <f>'раб мес1 '!U22*3</f>
        <v>19956</v>
      </c>
      <c r="V22" s="13">
        <f>'раб мес1 '!V22*3</f>
        <v>22176</v>
      </c>
    </row>
    <row r="23" spans="1:22" ht="19.5" customHeight="1">
      <c r="A23" s="5"/>
      <c r="C23" s="9">
        <v>9</v>
      </c>
      <c r="D23" s="13">
        <f>'раб мес1 '!D23*3</f>
        <v>19956</v>
      </c>
      <c r="E23" s="13">
        <f>'раб мес1 '!E23*3</f>
        <v>17739</v>
      </c>
      <c r="F23" s="13">
        <f>'раб мес1 '!F23*3</f>
        <v>15522</v>
      </c>
      <c r="G23" s="13">
        <f>'раб мес1 '!G23*3</f>
        <v>13305</v>
      </c>
      <c r="H23" s="13">
        <f>'раб мес1 '!H23*3</f>
        <v>11088</v>
      </c>
      <c r="I23" s="13">
        <f>'раб мес1 '!I23*3</f>
        <v>8868</v>
      </c>
      <c r="J23" s="13">
        <f>'раб мес1 '!J23*3</f>
        <v>6651</v>
      </c>
      <c r="K23" s="13">
        <f>'раб мес1 '!K23*3</f>
        <v>4434</v>
      </c>
      <c r="L23" s="13">
        <f>'раб мес1 '!L23*3</f>
        <v>2217</v>
      </c>
      <c r="M23" s="12">
        <f>'раб мес1 '!M23*3</f>
        <v>2217</v>
      </c>
      <c r="N23" s="13">
        <f>'раб мес1 '!N23*3</f>
        <v>2217</v>
      </c>
      <c r="O23" s="13">
        <f>'раб мес1 '!O23*3</f>
        <v>4434</v>
      </c>
      <c r="P23" s="13">
        <f>'раб мес1 '!P23*3</f>
        <v>6651</v>
      </c>
      <c r="Q23" s="13">
        <f>'раб мес1 '!Q23*3</f>
        <v>8868</v>
      </c>
      <c r="R23" s="13">
        <f>'раб мес1 '!R23*3</f>
        <v>11088</v>
      </c>
      <c r="S23" s="13">
        <f>'раб мес1 '!S23*3</f>
        <v>13305</v>
      </c>
      <c r="T23" s="13">
        <f>'раб мес1 '!T23*3</f>
        <v>15522</v>
      </c>
      <c r="U23" s="13">
        <f>'раб мес1 '!U23*3</f>
        <v>17739</v>
      </c>
      <c r="V23" s="13">
        <f>'раб мес1 '!V23*3</f>
        <v>19956</v>
      </c>
    </row>
    <row r="24" spans="1:22" ht="19.5" customHeight="1">
      <c r="A24" s="5"/>
      <c r="C24" s="9">
        <v>10</v>
      </c>
      <c r="D24" s="13">
        <f>'раб мес1 '!D24*3</f>
        <v>22176</v>
      </c>
      <c r="E24" s="13">
        <f>'раб мес1 '!E24*3</f>
        <v>19956</v>
      </c>
      <c r="F24" s="13">
        <f>'раб мес1 '!F24*3</f>
        <v>17739</v>
      </c>
      <c r="G24" s="13">
        <f>'раб мес1 '!G24*3</f>
        <v>15522</v>
      </c>
      <c r="H24" s="13">
        <f>'раб мес1 '!H24*3</f>
        <v>13305</v>
      </c>
      <c r="I24" s="13">
        <f>'раб мес1 '!I24*3</f>
        <v>11088</v>
      </c>
      <c r="J24" s="13">
        <f>'раб мес1 '!J24*3</f>
        <v>8868</v>
      </c>
      <c r="K24" s="13">
        <f>'раб мес1 '!K24*3</f>
        <v>6651</v>
      </c>
      <c r="L24" s="13">
        <f>'раб мес1 '!L24*3</f>
        <v>4434</v>
      </c>
      <c r="M24" s="13">
        <f>'раб мес1 '!M24*3</f>
        <v>2217</v>
      </c>
      <c r="N24" s="12">
        <f>'раб мес1 '!N24*3</f>
        <v>2217</v>
      </c>
      <c r="O24" s="13">
        <f>'раб мес1 '!O24*3</f>
        <v>2217</v>
      </c>
      <c r="P24" s="13">
        <f>'раб мес1 '!P24*3</f>
        <v>4434</v>
      </c>
      <c r="Q24" s="13">
        <f>'раб мес1 '!Q24*3</f>
        <v>6651</v>
      </c>
      <c r="R24" s="13">
        <f>'раб мес1 '!R24*3</f>
        <v>8868</v>
      </c>
      <c r="S24" s="13">
        <f>'раб мес1 '!S24*3</f>
        <v>11088</v>
      </c>
      <c r="T24" s="13">
        <f>'раб мес1 '!T24*3</f>
        <v>13305</v>
      </c>
      <c r="U24" s="13">
        <f>'раб мес1 '!U24*3</f>
        <v>15522</v>
      </c>
      <c r="V24" s="13">
        <f>'раб мес1 '!V24*3</f>
        <v>17739</v>
      </c>
    </row>
    <row r="25" spans="1:22" ht="19.5" customHeight="1">
      <c r="A25" s="5"/>
      <c r="C25" s="9">
        <v>11</v>
      </c>
      <c r="D25" s="13">
        <f>'раб мес1 '!D25*3</f>
        <v>24393</v>
      </c>
      <c r="E25" s="13">
        <f>'раб мес1 '!E25*3</f>
        <v>22176</v>
      </c>
      <c r="F25" s="13">
        <f>'раб мес1 '!F25*3</f>
        <v>19956</v>
      </c>
      <c r="G25" s="13">
        <f>'раб мес1 '!G25*3</f>
        <v>17739</v>
      </c>
      <c r="H25" s="13">
        <f>'раб мес1 '!H25*3</f>
        <v>15522</v>
      </c>
      <c r="I25" s="13">
        <f>'раб мес1 '!I25*3</f>
        <v>13305</v>
      </c>
      <c r="J25" s="13">
        <f>'раб мес1 '!J25*3</f>
        <v>11088</v>
      </c>
      <c r="K25" s="13">
        <f>'раб мес1 '!K25*3</f>
        <v>8868</v>
      </c>
      <c r="L25" s="13">
        <f>'раб мес1 '!L25*3</f>
        <v>6651</v>
      </c>
      <c r="M25" s="13">
        <f>'раб мес1 '!M25*3</f>
        <v>4434</v>
      </c>
      <c r="N25" s="13">
        <f>'раб мес1 '!N25*3</f>
        <v>2217</v>
      </c>
      <c r="O25" s="12">
        <f>'раб мес1 '!O25*3</f>
        <v>2217</v>
      </c>
      <c r="P25" s="13">
        <f>'раб мес1 '!P25*3</f>
        <v>2217</v>
      </c>
      <c r="Q25" s="13">
        <f>'раб мес1 '!Q25*3</f>
        <v>4434</v>
      </c>
      <c r="R25" s="13">
        <f>'раб мес1 '!R25*3</f>
        <v>6651</v>
      </c>
      <c r="S25" s="13">
        <f>'раб мес1 '!S25*3</f>
        <v>8868</v>
      </c>
      <c r="T25" s="13">
        <f>'раб мес1 '!T25*3</f>
        <v>11088</v>
      </c>
      <c r="U25" s="13">
        <f>'раб мес1 '!U25*3</f>
        <v>13305</v>
      </c>
      <c r="V25" s="13">
        <f>'раб мес1 '!V25*3</f>
        <v>15522</v>
      </c>
    </row>
    <row r="26" spans="1:22" ht="19.5" customHeight="1">
      <c r="A26" s="5"/>
      <c r="C26" s="9">
        <v>12</v>
      </c>
      <c r="D26" s="13">
        <f>'раб мес1 '!D26*3</f>
        <v>26610</v>
      </c>
      <c r="E26" s="13">
        <f>'раб мес1 '!E26*3</f>
        <v>24393</v>
      </c>
      <c r="F26" s="13">
        <f>'раб мес1 '!F26*3</f>
        <v>22176</v>
      </c>
      <c r="G26" s="13">
        <f>'раб мес1 '!G26*3</f>
        <v>19956</v>
      </c>
      <c r="H26" s="13">
        <f>'раб мес1 '!H26*3</f>
        <v>17739</v>
      </c>
      <c r="I26" s="13">
        <f>'раб мес1 '!I26*3</f>
        <v>15522</v>
      </c>
      <c r="J26" s="13">
        <f>'раб мес1 '!J26*3</f>
        <v>13305</v>
      </c>
      <c r="K26" s="13">
        <f>'раб мес1 '!K26*3</f>
        <v>11088</v>
      </c>
      <c r="L26" s="13">
        <f>'раб мес1 '!L26*3</f>
        <v>8868</v>
      </c>
      <c r="M26" s="13">
        <f>'раб мес1 '!M26*3</f>
        <v>6651</v>
      </c>
      <c r="N26" s="13">
        <f>'раб мес1 '!N26*3</f>
        <v>4434</v>
      </c>
      <c r="O26" s="13">
        <f>'раб мес1 '!O26*3</f>
        <v>2217</v>
      </c>
      <c r="P26" s="12">
        <f>'раб мес1 '!P26*3</f>
        <v>2217</v>
      </c>
      <c r="Q26" s="13">
        <f>'раб мес1 '!Q26*3</f>
        <v>2217</v>
      </c>
      <c r="R26" s="13">
        <f>'раб мес1 '!R26*3</f>
        <v>4434</v>
      </c>
      <c r="S26" s="13">
        <f>'раб мес1 '!S26*3</f>
        <v>6651</v>
      </c>
      <c r="T26" s="13">
        <f>'раб мес1 '!T26*3</f>
        <v>8868</v>
      </c>
      <c r="U26" s="13">
        <f>'раб мес1 '!U26*3</f>
        <v>11088</v>
      </c>
      <c r="V26" s="13">
        <f>'раб мес1 '!V26*3</f>
        <v>13305</v>
      </c>
    </row>
    <row r="27" spans="1:22" ht="19.5" customHeight="1">
      <c r="A27" s="5"/>
      <c r="C27" s="9">
        <v>13</v>
      </c>
      <c r="D27" s="13">
        <f>'раб мес1 '!D27*3</f>
        <v>28827</v>
      </c>
      <c r="E27" s="13">
        <f>'раб мес1 '!E27*3</f>
        <v>26610</v>
      </c>
      <c r="F27" s="13">
        <f>'раб мес1 '!F27*3</f>
        <v>24393</v>
      </c>
      <c r="G27" s="13">
        <f>'раб мес1 '!G27*3</f>
        <v>22176</v>
      </c>
      <c r="H27" s="13">
        <f>'раб мес1 '!H27*3</f>
        <v>19956</v>
      </c>
      <c r="I27" s="13">
        <f>'раб мес1 '!I27*3</f>
        <v>17739</v>
      </c>
      <c r="J27" s="13">
        <f>'раб мес1 '!J27*3</f>
        <v>15522</v>
      </c>
      <c r="K27" s="13">
        <f>'раб мес1 '!K27*3</f>
        <v>13305</v>
      </c>
      <c r="L27" s="13">
        <f>'раб мес1 '!L27*3</f>
        <v>11088</v>
      </c>
      <c r="M27" s="13">
        <f>'раб мес1 '!M27*3</f>
        <v>8868</v>
      </c>
      <c r="N27" s="13">
        <f>'раб мес1 '!N27*3</f>
        <v>6651</v>
      </c>
      <c r="O27" s="13">
        <f>'раб мес1 '!O27*3</f>
        <v>4434</v>
      </c>
      <c r="P27" s="13">
        <f>'раб мес1 '!P27*3</f>
        <v>2217</v>
      </c>
      <c r="Q27" s="12">
        <f>'раб мес1 '!Q27*3</f>
        <v>2217</v>
      </c>
      <c r="R27" s="13">
        <f>'раб мес1 '!R27*3</f>
        <v>2217</v>
      </c>
      <c r="S27" s="13">
        <f>'раб мес1 '!S27*3</f>
        <v>4434</v>
      </c>
      <c r="T27" s="13">
        <f>'раб мес1 '!T27*3</f>
        <v>6651</v>
      </c>
      <c r="U27" s="13">
        <f>'раб мес1 '!U27*3</f>
        <v>8868</v>
      </c>
      <c r="V27" s="13">
        <f>'раб мес1 '!V27*3</f>
        <v>11088</v>
      </c>
    </row>
    <row r="28" spans="1:22" ht="19.5" customHeight="1">
      <c r="A28" s="5"/>
      <c r="C28" s="9">
        <v>14</v>
      </c>
      <c r="D28" s="13">
        <f>'раб мес1 '!D28*3</f>
        <v>31044</v>
      </c>
      <c r="E28" s="13">
        <f>'раб мес1 '!E28*3</f>
        <v>28827</v>
      </c>
      <c r="F28" s="13">
        <f>'раб мес1 '!F28*3</f>
        <v>26610</v>
      </c>
      <c r="G28" s="13">
        <f>'раб мес1 '!G28*3</f>
        <v>24393</v>
      </c>
      <c r="H28" s="13">
        <f>'раб мес1 '!H28*3</f>
        <v>22176</v>
      </c>
      <c r="I28" s="13">
        <f>'раб мес1 '!I28*3</f>
        <v>19956</v>
      </c>
      <c r="J28" s="13">
        <f>'раб мес1 '!J28*3</f>
        <v>17739</v>
      </c>
      <c r="K28" s="13">
        <f>'раб мес1 '!K28*3</f>
        <v>15522</v>
      </c>
      <c r="L28" s="13">
        <f>'раб мес1 '!L28*3</f>
        <v>13305</v>
      </c>
      <c r="M28" s="13">
        <f>'раб мес1 '!M28*3</f>
        <v>11088</v>
      </c>
      <c r="N28" s="13">
        <f>'раб мес1 '!N28*3</f>
        <v>8868</v>
      </c>
      <c r="O28" s="13">
        <f>'раб мес1 '!O28*3</f>
        <v>6651</v>
      </c>
      <c r="P28" s="13">
        <f>'раб мес1 '!P28*3</f>
        <v>4434</v>
      </c>
      <c r="Q28" s="13">
        <f>'раб мес1 '!Q28*3</f>
        <v>2217</v>
      </c>
      <c r="R28" s="12">
        <f>'раб мес1 '!R28*3</f>
        <v>2217</v>
      </c>
      <c r="S28" s="13">
        <f>'раб мес1 '!S28*3</f>
        <v>2217</v>
      </c>
      <c r="T28" s="13">
        <f>'раб мес1 '!T28*3</f>
        <v>4434</v>
      </c>
      <c r="U28" s="13">
        <f>'раб мес1 '!U28*3</f>
        <v>6651</v>
      </c>
      <c r="V28" s="13">
        <f>'раб мес1 '!V28*3</f>
        <v>8868</v>
      </c>
    </row>
    <row r="29" spans="1:22" ht="19.5" customHeight="1">
      <c r="A29" s="5"/>
      <c r="C29" s="9">
        <v>15</v>
      </c>
      <c r="D29" s="13">
        <f>'раб мес1 '!D29*3</f>
        <v>33264</v>
      </c>
      <c r="E29" s="13">
        <f>'раб мес1 '!E29*3</f>
        <v>31044</v>
      </c>
      <c r="F29" s="13">
        <f>'раб мес1 '!F29*3</f>
        <v>28827</v>
      </c>
      <c r="G29" s="13">
        <f>'раб мес1 '!G29*3</f>
        <v>26610</v>
      </c>
      <c r="H29" s="13">
        <f>'раб мес1 '!H29*3</f>
        <v>24393</v>
      </c>
      <c r="I29" s="13">
        <f>'раб мес1 '!I29*3</f>
        <v>22176</v>
      </c>
      <c r="J29" s="13">
        <f>'раб мес1 '!J29*3</f>
        <v>19956</v>
      </c>
      <c r="K29" s="13">
        <f>'раб мес1 '!K29*3</f>
        <v>17739</v>
      </c>
      <c r="L29" s="13">
        <f>'раб мес1 '!L29*3</f>
        <v>15522</v>
      </c>
      <c r="M29" s="13">
        <f>'раб мес1 '!M29*3</f>
        <v>13305</v>
      </c>
      <c r="N29" s="13">
        <f>'раб мес1 '!N29*3</f>
        <v>11088</v>
      </c>
      <c r="O29" s="13">
        <f>'раб мес1 '!O29*3</f>
        <v>8868</v>
      </c>
      <c r="P29" s="13">
        <f>'раб мес1 '!P29*3</f>
        <v>6651</v>
      </c>
      <c r="Q29" s="13">
        <f>'раб мес1 '!Q29*3</f>
        <v>4434</v>
      </c>
      <c r="R29" s="13">
        <f>'раб мес1 '!R29*3</f>
        <v>2217</v>
      </c>
      <c r="S29" s="12">
        <f>'раб мес1 '!S29*3</f>
        <v>2217</v>
      </c>
      <c r="T29" s="13">
        <f>'раб мес1 '!T29*3</f>
        <v>2217</v>
      </c>
      <c r="U29" s="13">
        <f>'раб мес1 '!U29*3</f>
        <v>4434</v>
      </c>
      <c r="V29" s="13">
        <f>'раб мес1 '!V29*3</f>
        <v>6651</v>
      </c>
    </row>
    <row r="30" spans="1:22" ht="19.5" customHeight="1">
      <c r="A30" s="5"/>
      <c r="C30" s="9">
        <v>16</v>
      </c>
      <c r="D30" s="13">
        <f>'раб мес1 '!D30*3</f>
        <v>35481</v>
      </c>
      <c r="E30" s="13">
        <f>'раб мес1 '!E30*3</f>
        <v>33264</v>
      </c>
      <c r="F30" s="13">
        <f>'раб мес1 '!F30*3</f>
        <v>31044</v>
      </c>
      <c r="G30" s="13">
        <f>'раб мес1 '!G30*3</f>
        <v>28827</v>
      </c>
      <c r="H30" s="13">
        <f>'раб мес1 '!H30*3</f>
        <v>26610</v>
      </c>
      <c r="I30" s="13">
        <f>'раб мес1 '!I30*3</f>
        <v>24393</v>
      </c>
      <c r="J30" s="13">
        <f>'раб мес1 '!J30*3</f>
        <v>22176</v>
      </c>
      <c r="K30" s="13">
        <f>'раб мес1 '!K30*3</f>
        <v>19956</v>
      </c>
      <c r="L30" s="13">
        <f>'раб мес1 '!L30*3</f>
        <v>17739</v>
      </c>
      <c r="M30" s="13">
        <f>'раб мес1 '!M30*3</f>
        <v>15522</v>
      </c>
      <c r="N30" s="13">
        <f>'раб мес1 '!N30*3</f>
        <v>13305</v>
      </c>
      <c r="O30" s="13">
        <f>'раб мес1 '!O30*3</f>
        <v>11088</v>
      </c>
      <c r="P30" s="13">
        <f>'раб мес1 '!P30*3</f>
        <v>8868</v>
      </c>
      <c r="Q30" s="13">
        <f>'раб мес1 '!Q30*3</f>
        <v>6651</v>
      </c>
      <c r="R30" s="13">
        <f>'раб мес1 '!R30*3</f>
        <v>4434</v>
      </c>
      <c r="S30" s="13">
        <f>'раб мес1 '!S30*3</f>
        <v>2217</v>
      </c>
      <c r="T30" s="12">
        <f>'раб мес1 '!T30*3</f>
        <v>2217</v>
      </c>
      <c r="U30" s="13">
        <f>'раб мес1 '!U30*3</f>
        <v>2217</v>
      </c>
      <c r="V30" s="13">
        <f>'раб мес1 '!V30*3</f>
        <v>4434</v>
      </c>
    </row>
    <row r="31" spans="1:22" ht="19.5" customHeight="1">
      <c r="A31" s="5"/>
      <c r="C31" s="9">
        <v>17</v>
      </c>
      <c r="D31" s="13">
        <f>'раб мес1 '!D31*3</f>
        <v>37698</v>
      </c>
      <c r="E31" s="13">
        <f>'раб мес1 '!E31*3</f>
        <v>35481</v>
      </c>
      <c r="F31" s="13">
        <f>'раб мес1 '!F31*3</f>
        <v>33264</v>
      </c>
      <c r="G31" s="13">
        <f>'раб мес1 '!G31*3</f>
        <v>31044</v>
      </c>
      <c r="H31" s="13">
        <f>'раб мес1 '!H31*3</f>
        <v>28827</v>
      </c>
      <c r="I31" s="13">
        <f>'раб мес1 '!I31*3</f>
        <v>26610</v>
      </c>
      <c r="J31" s="13">
        <f>'раб мес1 '!J31*3</f>
        <v>24393</v>
      </c>
      <c r="K31" s="13">
        <f>'раб мес1 '!K31*3</f>
        <v>22176</v>
      </c>
      <c r="L31" s="13">
        <f>'раб мес1 '!L31*3</f>
        <v>19956</v>
      </c>
      <c r="M31" s="13">
        <f>'раб мес1 '!M31*3</f>
        <v>17739</v>
      </c>
      <c r="N31" s="13">
        <f>'раб мес1 '!N31*3</f>
        <v>15522</v>
      </c>
      <c r="O31" s="13">
        <f>'раб мес1 '!O31*3</f>
        <v>13305</v>
      </c>
      <c r="P31" s="13">
        <f>'раб мес1 '!P31*3</f>
        <v>11088</v>
      </c>
      <c r="Q31" s="13">
        <f>'раб мес1 '!Q31*3</f>
        <v>8868</v>
      </c>
      <c r="R31" s="13">
        <f>'раб мес1 '!R31*3</f>
        <v>6651</v>
      </c>
      <c r="S31" s="13">
        <f>'раб мес1 '!S31*3</f>
        <v>4434</v>
      </c>
      <c r="T31" s="13">
        <f>'раб мес1 '!T31*3</f>
        <v>2217</v>
      </c>
      <c r="U31" s="12">
        <f>'раб мес1 '!U31*3</f>
        <v>2217</v>
      </c>
      <c r="V31" s="13">
        <f>'раб мес1 '!V31*3</f>
        <v>2217</v>
      </c>
    </row>
    <row r="32" spans="1:22" ht="19.5" customHeight="1">
      <c r="A32" s="5"/>
      <c r="C32" s="9">
        <v>18</v>
      </c>
      <c r="D32" s="13">
        <f>'раб мес1 '!D32*3</f>
        <v>39915</v>
      </c>
      <c r="E32" s="13">
        <f>'раб мес1 '!E32*3</f>
        <v>37698</v>
      </c>
      <c r="F32" s="13">
        <f>'раб мес1 '!F32*3</f>
        <v>35481</v>
      </c>
      <c r="G32" s="13">
        <f>'раб мес1 '!G32*3</f>
        <v>33264</v>
      </c>
      <c r="H32" s="13">
        <f>'раб мес1 '!H32*3</f>
        <v>31044</v>
      </c>
      <c r="I32" s="13">
        <f>'раб мес1 '!I32*3</f>
        <v>28827</v>
      </c>
      <c r="J32" s="13">
        <f>'раб мес1 '!J32*3</f>
        <v>26610</v>
      </c>
      <c r="K32" s="13">
        <f>'раб мес1 '!K32*3</f>
        <v>24393</v>
      </c>
      <c r="L32" s="13">
        <f>'раб мес1 '!L32*3</f>
        <v>22176</v>
      </c>
      <c r="M32" s="13">
        <f>'раб мес1 '!M32*3</f>
        <v>19956</v>
      </c>
      <c r="N32" s="13">
        <f>'раб мес1 '!N32*3</f>
        <v>17739</v>
      </c>
      <c r="O32" s="13">
        <f>'раб мес1 '!O32*3</f>
        <v>15522</v>
      </c>
      <c r="P32" s="13">
        <f>'раб мес1 '!P32*3</f>
        <v>13305</v>
      </c>
      <c r="Q32" s="13">
        <f>'раб мес1 '!Q32*3</f>
        <v>11088</v>
      </c>
      <c r="R32" s="13">
        <f>'раб мес1 '!R32*3</f>
        <v>8868</v>
      </c>
      <c r="S32" s="13">
        <f>'раб мес1 '!S32*3</f>
        <v>6651</v>
      </c>
      <c r="T32" s="13">
        <f>'раб мес1 '!T32*3</f>
        <v>4434</v>
      </c>
      <c r="U32" s="13">
        <f>'раб мес1 '!U32*3</f>
        <v>2217</v>
      </c>
      <c r="V32" s="12">
        <f>'раб мес1 '!V32*3</f>
        <v>2217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D4" zoomScale="110" zoomScaleSheetLayoutView="110" workbookViewId="0">
      <selection activeCell="F10" sqref="F10:P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2.7109375" customWidth="1"/>
    <col min="5" max="15" width="12.42578125" bestFit="1" customWidth="1"/>
    <col min="16" max="20" width="12.140625" customWidth="1"/>
    <col min="21" max="22" width="12.425781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45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мес1 '!D14*4</f>
        <v>2956</v>
      </c>
      <c r="E14" s="13">
        <f>'раб мес1 '!E14*4</f>
        <v>2956</v>
      </c>
      <c r="F14" s="13">
        <f>'раб мес1 '!F14*4</f>
        <v>5912</v>
      </c>
      <c r="G14" s="13">
        <f>'раб мес1 '!G14*4</f>
        <v>8868</v>
      </c>
      <c r="H14" s="13">
        <f>'раб мес1 '!H14*4</f>
        <v>11824</v>
      </c>
      <c r="I14" s="13">
        <f>'раб мес1 '!I14*4</f>
        <v>14784</v>
      </c>
      <c r="J14" s="13">
        <f>'раб мес1 '!J14*4</f>
        <v>17740</v>
      </c>
      <c r="K14" s="13">
        <f>'раб мес1 '!K14*4</f>
        <v>20696</v>
      </c>
      <c r="L14" s="13">
        <f>'раб мес1 '!L14*4</f>
        <v>23652</v>
      </c>
      <c r="M14" s="13">
        <f>'раб мес1 '!M14*4</f>
        <v>26608</v>
      </c>
      <c r="N14" s="13">
        <f>'раб мес1 '!N14*4</f>
        <v>29568</v>
      </c>
      <c r="O14" s="13">
        <f>'раб мес1 '!O14*4</f>
        <v>32524</v>
      </c>
      <c r="P14" s="13">
        <f>'раб мес1 '!P14*4</f>
        <v>35480</v>
      </c>
      <c r="Q14" s="13">
        <f>'раб мес1 '!Q14*4</f>
        <v>38436</v>
      </c>
      <c r="R14" s="13">
        <f>'раб мес1 '!R14*4</f>
        <v>41392</v>
      </c>
      <c r="S14" s="13">
        <f>'раб мес1 '!S14*4</f>
        <v>44352</v>
      </c>
      <c r="T14" s="13">
        <f>'раб мес1 '!T14*4</f>
        <v>47308</v>
      </c>
      <c r="U14" s="13">
        <f>'раб мес1 '!U14*4</f>
        <v>50264</v>
      </c>
      <c r="V14" s="13">
        <f>'раб мес1 '!V14*4</f>
        <v>53220</v>
      </c>
    </row>
    <row r="15" spans="1:22" ht="19.5" customHeight="1">
      <c r="A15" s="5"/>
      <c r="C15" s="9">
        <v>1</v>
      </c>
      <c r="D15" s="13">
        <f>'раб мес1 '!D15*4</f>
        <v>2956</v>
      </c>
      <c r="E15" s="12">
        <f>'раб мес1 '!E15*4</f>
        <v>2956</v>
      </c>
      <c r="F15" s="13">
        <f>'раб мес1 '!F15*4</f>
        <v>2956</v>
      </c>
      <c r="G15" s="13">
        <f>'раб мес1 '!G15*4</f>
        <v>5912</v>
      </c>
      <c r="H15" s="13">
        <f>'раб мес1 '!H15*4</f>
        <v>8868</v>
      </c>
      <c r="I15" s="13">
        <f>'раб мес1 '!I15*4</f>
        <v>11824</v>
      </c>
      <c r="J15" s="13">
        <f>'раб мес1 '!J15*4</f>
        <v>14784</v>
      </c>
      <c r="K15" s="13">
        <f>'раб мес1 '!K15*4</f>
        <v>17740</v>
      </c>
      <c r="L15" s="13">
        <f>'раб мес1 '!L15*4</f>
        <v>20696</v>
      </c>
      <c r="M15" s="13">
        <f>'раб мес1 '!M15*4</f>
        <v>23652</v>
      </c>
      <c r="N15" s="13">
        <f>'раб мес1 '!N15*4</f>
        <v>26608</v>
      </c>
      <c r="O15" s="13">
        <f>'раб мес1 '!O15*4</f>
        <v>29568</v>
      </c>
      <c r="P15" s="13">
        <f>'раб мес1 '!P15*4</f>
        <v>32524</v>
      </c>
      <c r="Q15" s="13">
        <f>'раб мес1 '!Q15*4</f>
        <v>35480</v>
      </c>
      <c r="R15" s="13">
        <f>'раб мес1 '!R15*4</f>
        <v>38436</v>
      </c>
      <c r="S15" s="13">
        <f>'раб мес1 '!S15*4</f>
        <v>41392</v>
      </c>
      <c r="T15" s="13">
        <f>'раб мес1 '!T15*4</f>
        <v>44352</v>
      </c>
      <c r="U15" s="13">
        <f>'раб мес1 '!U15*4</f>
        <v>47308</v>
      </c>
      <c r="V15" s="13">
        <f>'раб мес1 '!V15*4</f>
        <v>50264</v>
      </c>
    </row>
    <row r="16" spans="1:22" ht="19.5" customHeight="1">
      <c r="A16" s="5"/>
      <c r="C16" s="9">
        <v>2</v>
      </c>
      <c r="D16" s="13">
        <f>'раб мес1 '!D16*4</f>
        <v>5912</v>
      </c>
      <c r="E16" s="13">
        <f>'раб мес1 '!E16*4</f>
        <v>2956</v>
      </c>
      <c r="F16" s="12">
        <f>'раб мес1 '!F16*4</f>
        <v>2956</v>
      </c>
      <c r="G16" s="13">
        <f>'раб мес1 '!G16*4</f>
        <v>2956</v>
      </c>
      <c r="H16" s="13">
        <f>'раб мес1 '!H16*4</f>
        <v>5912</v>
      </c>
      <c r="I16" s="13">
        <f>'раб мес1 '!I16*4</f>
        <v>8868</v>
      </c>
      <c r="J16" s="13">
        <f>'раб мес1 '!J16*4</f>
        <v>11824</v>
      </c>
      <c r="K16" s="13">
        <f>'раб мес1 '!K16*4</f>
        <v>14784</v>
      </c>
      <c r="L16" s="13">
        <f>'раб мес1 '!L16*4</f>
        <v>17740</v>
      </c>
      <c r="M16" s="13">
        <f>'раб мес1 '!M16*4</f>
        <v>20696</v>
      </c>
      <c r="N16" s="13">
        <f>'раб мес1 '!N16*4</f>
        <v>23652</v>
      </c>
      <c r="O16" s="13">
        <f>'раб мес1 '!O16*4</f>
        <v>26608</v>
      </c>
      <c r="P16" s="13">
        <f>'раб мес1 '!P16*4</f>
        <v>29568</v>
      </c>
      <c r="Q16" s="13">
        <f>'раб мес1 '!Q16*4</f>
        <v>32524</v>
      </c>
      <c r="R16" s="13">
        <f>'раб мес1 '!R16*4</f>
        <v>35480</v>
      </c>
      <c r="S16" s="13">
        <f>'раб мес1 '!S16*4</f>
        <v>38436</v>
      </c>
      <c r="T16" s="13">
        <f>'раб мес1 '!T16*4</f>
        <v>41392</v>
      </c>
      <c r="U16" s="13">
        <f>'раб мес1 '!U16*4</f>
        <v>44352</v>
      </c>
      <c r="V16" s="13">
        <f>'раб мес1 '!V16*4</f>
        <v>47308</v>
      </c>
    </row>
    <row r="17" spans="1:22" ht="19.5" customHeight="1">
      <c r="A17" s="5"/>
      <c r="C17" s="9">
        <v>3</v>
      </c>
      <c r="D17" s="13">
        <f>'раб мес1 '!D17*4</f>
        <v>8868</v>
      </c>
      <c r="E17" s="13">
        <f>'раб мес1 '!E17*4</f>
        <v>5912</v>
      </c>
      <c r="F17" s="13">
        <f>'раб мес1 '!F17*4</f>
        <v>2956</v>
      </c>
      <c r="G17" s="12">
        <f>'раб мес1 '!G17*4</f>
        <v>2956</v>
      </c>
      <c r="H17" s="13">
        <f>'раб мес1 '!H17*4</f>
        <v>2956</v>
      </c>
      <c r="I17" s="13">
        <f>'раб мес1 '!I17*4</f>
        <v>5912</v>
      </c>
      <c r="J17" s="13">
        <f>'раб мес1 '!J17*4</f>
        <v>8868</v>
      </c>
      <c r="K17" s="13">
        <f>'раб мес1 '!K17*4</f>
        <v>11824</v>
      </c>
      <c r="L17" s="13">
        <f>'раб мес1 '!L17*4</f>
        <v>14784</v>
      </c>
      <c r="M17" s="13">
        <f>'раб мес1 '!M17*4</f>
        <v>17740</v>
      </c>
      <c r="N17" s="13">
        <f>'раб мес1 '!N17*4</f>
        <v>20696</v>
      </c>
      <c r="O17" s="13">
        <f>'раб мес1 '!O17*4</f>
        <v>23652</v>
      </c>
      <c r="P17" s="13">
        <f>'раб мес1 '!P17*4</f>
        <v>26608</v>
      </c>
      <c r="Q17" s="13">
        <f>'раб мес1 '!Q17*4</f>
        <v>29568</v>
      </c>
      <c r="R17" s="13">
        <f>'раб мес1 '!R17*4</f>
        <v>32524</v>
      </c>
      <c r="S17" s="13">
        <f>'раб мес1 '!S17*4</f>
        <v>35480</v>
      </c>
      <c r="T17" s="13">
        <f>'раб мес1 '!T17*4</f>
        <v>38436</v>
      </c>
      <c r="U17" s="13">
        <f>'раб мес1 '!U17*4</f>
        <v>41392</v>
      </c>
      <c r="V17" s="13">
        <f>'раб мес1 '!V17*4</f>
        <v>44352</v>
      </c>
    </row>
    <row r="18" spans="1:22" ht="19.5" customHeight="1">
      <c r="A18" s="5"/>
      <c r="C18" s="9">
        <v>4</v>
      </c>
      <c r="D18" s="13">
        <f>'раб мес1 '!D18*4</f>
        <v>11824</v>
      </c>
      <c r="E18" s="13">
        <f>'раб мес1 '!E18*4</f>
        <v>8868</v>
      </c>
      <c r="F18" s="13">
        <f>'раб мес1 '!F18*4</f>
        <v>5912</v>
      </c>
      <c r="G18" s="13">
        <f>'раб мес1 '!G18*4</f>
        <v>2956</v>
      </c>
      <c r="H18" s="12">
        <f>'раб мес1 '!H18*4</f>
        <v>2956</v>
      </c>
      <c r="I18" s="13">
        <f>'раб мес1 '!I18*4</f>
        <v>2956</v>
      </c>
      <c r="J18" s="13">
        <f>'раб мес1 '!J18*4</f>
        <v>5912</v>
      </c>
      <c r="K18" s="13">
        <f>'раб мес1 '!K18*4</f>
        <v>8868</v>
      </c>
      <c r="L18" s="13">
        <f>'раб мес1 '!L18*4</f>
        <v>11824</v>
      </c>
      <c r="M18" s="13">
        <f>'раб мес1 '!M18*4</f>
        <v>14784</v>
      </c>
      <c r="N18" s="13">
        <f>'раб мес1 '!N18*4</f>
        <v>17740</v>
      </c>
      <c r="O18" s="13">
        <f>'раб мес1 '!O18*4</f>
        <v>20696</v>
      </c>
      <c r="P18" s="13">
        <f>'раб мес1 '!P18*4</f>
        <v>23652</v>
      </c>
      <c r="Q18" s="13">
        <f>'раб мес1 '!Q18*4</f>
        <v>26608</v>
      </c>
      <c r="R18" s="13">
        <f>'раб мес1 '!R18*4</f>
        <v>29568</v>
      </c>
      <c r="S18" s="13">
        <f>'раб мес1 '!S18*4</f>
        <v>32524</v>
      </c>
      <c r="T18" s="13">
        <f>'раб мес1 '!T18*4</f>
        <v>35480</v>
      </c>
      <c r="U18" s="13">
        <f>'раб мес1 '!U18*4</f>
        <v>38436</v>
      </c>
      <c r="V18" s="13">
        <f>'раб мес1 '!V18*4</f>
        <v>41392</v>
      </c>
    </row>
    <row r="19" spans="1:22" ht="19.5" customHeight="1">
      <c r="A19" s="5"/>
      <c r="C19" s="9">
        <v>5</v>
      </c>
      <c r="D19" s="13">
        <f>'раб мес1 '!D19*4</f>
        <v>14784</v>
      </c>
      <c r="E19" s="13">
        <f>'раб мес1 '!E19*4</f>
        <v>11824</v>
      </c>
      <c r="F19" s="13">
        <f>'раб мес1 '!F19*4</f>
        <v>8868</v>
      </c>
      <c r="G19" s="13">
        <f>'раб мес1 '!G19*4</f>
        <v>5912</v>
      </c>
      <c r="H19" s="13">
        <f>'раб мес1 '!H19*4</f>
        <v>2956</v>
      </c>
      <c r="I19" s="12">
        <f>'раб мес1 '!I19*4</f>
        <v>2956</v>
      </c>
      <c r="J19" s="13">
        <f>'раб мес1 '!J19*4</f>
        <v>2956</v>
      </c>
      <c r="K19" s="13">
        <f>'раб мес1 '!K19*4</f>
        <v>5912</v>
      </c>
      <c r="L19" s="13">
        <f>'раб мес1 '!L19*4</f>
        <v>8868</v>
      </c>
      <c r="M19" s="13">
        <f>'раб мес1 '!M19*4</f>
        <v>11824</v>
      </c>
      <c r="N19" s="13">
        <f>'раб мес1 '!N19*4</f>
        <v>14784</v>
      </c>
      <c r="O19" s="13">
        <f>'раб мес1 '!O19*4</f>
        <v>17740</v>
      </c>
      <c r="P19" s="13">
        <f>'раб мес1 '!P19*4</f>
        <v>20696</v>
      </c>
      <c r="Q19" s="13">
        <f>'раб мес1 '!Q19*4</f>
        <v>23652</v>
      </c>
      <c r="R19" s="13">
        <f>'раб мес1 '!R19*4</f>
        <v>26608</v>
      </c>
      <c r="S19" s="13">
        <f>'раб мес1 '!S19*4</f>
        <v>29568</v>
      </c>
      <c r="T19" s="13">
        <f>'раб мес1 '!T19*4</f>
        <v>32524</v>
      </c>
      <c r="U19" s="13">
        <f>'раб мес1 '!U19*4</f>
        <v>35480</v>
      </c>
      <c r="V19" s="13">
        <f>'раб мес1 '!V19*4</f>
        <v>38436</v>
      </c>
    </row>
    <row r="20" spans="1:22" ht="19.5" customHeight="1">
      <c r="A20" s="5"/>
      <c r="C20" s="9">
        <v>6</v>
      </c>
      <c r="D20" s="13">
        <f>'раб мес1 '!D20*4</f>
        <v>17740</v>
      </c>
      <c r="E20" s="13">
        <f>'раб мес1 '!E20*4</f>
        <v>14784</v>
      </c>
      <c r="F20" s="13">
        <f>'раб мес1 '!F20*4</f>
        <v>11824</v>
      </c>
      <c r="G20" s="13">
        <f>'раб мес1 '!G20*4</f>
        <v>8868</v>
      </c>
      <c r="H20" s="13">
        <f>'раб мес1 '!H20*4</f>
        <v>5912</v>
      </c>
      <c r="I20" s="13">
        <f>'раб мес1 '!I20*4</f>
        <v>2956</v>
      </c>
      <c r="J20" s="12">
        <f>'раб мес1 '!J20*4</f>
        <v>2956</v>
      </c>
      <c r="K20" s="13">
        <f>'раб мес1 '!K20*4</f>
        <v>2956</v>
      </c>
      <c r="L20" s="13">
        <f>'раб мес1 '!L20*4</f>
        <v>5912</v>
      </c>
      <c r="M20" s="13">
        <f>'раб мес1 '!M20*4</f>
        <v>8868</v>
      </c>
      <c r="N20" s="13">
        <f>'раб мес1 '!N20*4</f>
        <v>11824</v>
      </c>
      <c r="O20" s="13">
        <f>'раб мес1 '!O20*4</f>
        <v>14784</v>
      </c>
      <c r="P20" s="13">
        <f>'раб мес1 '!P20*4</f>
        <v>17740</v>
      </c>
      <c r="Q20" s="13">
        <f>'раб мес1 '!Q20*4</f>
        <v>20696</v>
      </c>
      <c r="R20" s="13">
        <f>'раб мес1 '!R20*4</f>
        <v>23652</v>
      </c>
      <c r="S20" s="13">
        <f>'раб мес1 '!S20*4</f>
        <v>26608</v>
      </c>
      <c r="T20" s="13">
        <f>'раб мес1 '!T20*4</f>
        <v>29568</v>
      </c>
      <c r="U20" s="13">
        <f>'раб мес1 '!U20*4</f>
        <v>32524</v>
      </c>
      <c r="V20" s="13">
        <f>'раб мес1 '!V20*4</f>
        <v>35480</v>
      </c>
    </row>
    <row r="21" spans="1:22" ht="19.5" customHeight="1">
      <c r="A21" s="5"/>
      <c r="C21" s="9">
        <v>7</v>
      </c>
      <c r="D21" s="13">
        <f>'раб мес1 '!D21*4</f>
        <v>20696</v>
      </c>
      <c r="E21" s="13">
        <f>'раб мес1 '!E21*4</f>
        <v>17740</v>
      </c>
      <c r="F21" s="13">
        <f>'раб мес1 '!F21*4</f>
        <v>14784</v>
      </c>
      <c r="G21" s="13">
        <f>'раб мес1 '!G21*4</f>
        <v>11824</v>
      </c>
      <c r="H21" s="13">
        <f>'раб мес1 '!H21*4</f>
        <v>8868</v>
      </c>
      <c r="I21" s="13">
        <f>'раб мес1 '!I21*4</f>
        <v>5912</v>
      </c>
      <c r="J21" s="13">
        <f>'раб мес1 '!J21*4</f>
        <v>2956</v>
      </c>
      <c r="K21" s="12">
        <f>'раб мес1 '!K21*4</f>
        <v>2956</v>
      </c>
      <c r="L21" s="13">
        <f>'раб мес1 '!L21*4</f>
        <v>2956</v>
      </c>
      <c r="M21" s="13">
        <f>'раб мес1 '!M21*4</f>
        <v>5912</v>
      </c>
      <c r="N21" s="13">
        <f>'раб мес1 '!N21*4</f>
        <v>8868</v>
      </c>
      <c r="O21" s="13">
        <f>'раб мес1 '!O21*4</f>
        <v>11824</v>
      </c>
      <c r="P21" s="13">
        <f>'раб мес1 '!P21*4</f>
        <v>14784</v>
      </c>
      <c r="Q21" s="13">
        <f>'раб мес1 '!Q21*4</f>
        <v>17740</v>
      </c>
      <c r="R21" s="13">
        <f>'раб мес1 '!R21*4</f>
        <v>20696</v>
      </c>
      <c r="S21" s="13">
        <f>'раб мес1 '!S21*4</f>
        <v>23652</v>
      </c>
      <c r="T21" s="13">
        <f>'раб мес1 '!T21*4</f>
        <v>26608</v>
      </c>
      <c r="U21" s="13">
        <f>'раб мес1 '!U21*4</f>
        <v>29568</v>
      </c>
      <c r="V21" s="13">
        <f>'раб мес1 '!V21*4</f>
        <v>32524</v>
      </c>
    </row>
    <row r="22" spans="1:22" ht="19.5" customHeight="1">
      <c r="A22" s="5"/>
      <c r="C22" s="9">
        <v>8</v>
      </c>
      <c r="D22" s="13">
        <f>'раб мес1 '!D22*4</f>
        <v>23652</v>
      </c>
      <c r="E22" s="13">
        <f>'раб мес1 '!E22*4</f>
        <v>20696</v>
      </c>
      <c r="F22" s="13">
        <f>'раб мес1 '!F22*4</f>
        <v>17740</v>
      </c>
      <c r="G22" s="13">
        <f>'раб мес1 '!G22*4</f>
        <v>14784</v>
      </c>
      <c r="H22" s="13">
        <f>'раб мес1 '!H22*4</f>
        <v>11824</v>
      </c>
      <c r="I22" s="13">
        <f>'раб мес1 '!I22*4</f>
        <v>8868</v>
      </c>
      <c r="J22" s="13">
        <f>'раб мес1 '!J22*4</f>
        <v>5912</v>
      </c>
      <c r="K22" s="13">
        <f>'раб мес1 '!K22*4</f>
        <v>2956</v>
      </c>
      <c r="L22" s="12">
        <f>'раб мес1 '!L22*4</f>
        <v>2956</v>
      </c>
      <c r="M22" s="13">
        <f>'раб мес1 '!M22*4</f>
        <v>2956</v>
      </c>
      <c r="N22" s="13">
        <f>'раб мес1 '!N22*4</f>
        <v>5912</v>
      </c>
      <c r="O22" s="13">
        <f>'раб мес1 '!O22*4</f>
        <v>8868</v>
      </c>
      <c r="P22" s="13">
        <f>'раб мес1 '!P22*4</f>
        <v>11824</v>
      </c>
      <c r="Q22" s="13">
        <f>'раб мес1 '!Q22*4</f>
        <v>14784</v>
      </c>
      <c r="R22" s="13">
        <f>'раб мес1 '!R22*4</f>
        <v>17740</v>
      </c>
      <c r="S22" s="13">
        <f>'раб мес1 '!S22*4</f>
        <v>20696</v>
      </c>
      <c r="T22" s="13">
        <f>'раб мес1 '!T22*4</f>
        <v>23652</v>
      </c>
      <c r="U22" s="13">
        <f>'раб мес1 '!U22*4</f>
        <v>26608</v>
      </c>
      <c r="V22" s="13">
        <f>'раб мес1 '!V22*4</f>
        <v>29568</v>
      </c>
    </row>
    <row r="23" spans="1:22" ht="19.5" customHeight="1">
      <c r="A23" s="5"/>
      <c r="C23" s="9">
        <v>9</v>
      </c>
      <c r="D23" s="13">
        <f>'раб мес1 '!D23*4</f>
        <v>26608</v>
      </c>
      <c r="E23" s="13">
        <f>'раб мес1 '!E23*4</f>
        <v>23652</v>
      </c>
      <c r="F23" s="13">
        <f>'раб мес1 '!F23*4</f>
        <v>20696</v>
      </c>
      <c r="G23" s="13">
        <f>'раб мес1 '!G23*4</f>
        <v>17740</v>
      </c>
      <c r="H23" s="13">
        <f>'раб мес1 '!H23*4</f>
        <v>14784</v>
      </c>
      <c r="I23" s="13">
        <f>'раб мес1 '!I23*4</f>
        <v>11824</v>
      </c>
      <c r="J23" s="13">
        <f>'раб мес1 '!J23*4</f>
        <v>8868</v>
      </c>
      <c r="K23" s="13">
        <f>'раб мес1 '!K23*4</f>
        <v>5912</v>
      </c>
      <c r="L23" s="13">
        <f>'раб мес1 '!L23*4</f>
        <v>2956</v>
      </c>
      <c r="M23" s="12">
        <f>'раб мес1 '!M23*4</f>
        <v>2956</v>
      </c>
      <c r="N23" s="13">
        <f>'раб мес1 '!N23*4</f>
        <v>2956</v>
      </c>
      <c r="O23" s="13">
        <f>'раб мес1 '!O23*4</f>
        <v>5912</v>
      </c>
      <c r="P23" s="13">
        <f>'раб мес1 '!P23*4</f>
        <v>8868</v>
      </c>
      <c r="Q23" s="13">
        <f>'раб мес1 '!Q23*4</f>
        <v>11824</v>
      </c>
      <c r="R23" s="13">
        <f>'раб мес1 '!R23*4</f>
        <v>14784</v>
      </c>
      <c r="S23" s="13">
        <f>'раб мес1 '!S23*4</f>
        <v>17740</v>
      </c>
      <c r="T23" s="13">
        <f>'раб мес1 '!T23*4</f>
        <v>20696</v>
      </c>
      <c r="U23" s="13">
        <f>'раб мес1 '!U23*4</f>
        <v>23652</v>
      </c>
      <c r="V23" s="13">
        <f>'раб мес1 '!V23*4</f>
        <v>26608</v>
      </c>
    </row>
    <row r="24" spans="1:22" ht="19.5" customHeight="1">
      <c r="A24" s="5"/>
      <c r="C24" s="9">
        <v>10</v>
      </c>
      <c r="D24" s="13">
        <f>'раб мес1 '!D24*4</f>
        <v>29568</v>
      </c>
      <c r="E24" s="13">
        <f>'раб мес1 '!E24*4</f>
        <v>26608</v>
      </c>
      <c r="F24" s="13">
        <f>'раб мес1 '!F24*4</f>
        <v>23652</v>
      </c>
      <c r="G24" s="13">
        <f>'раб мес1 '!G24*4</f>
        <v>20696</v>
      </c>
      <c r="H24" s="13">
        <f>'раб мес1 '!H24*4</f>
        <v>17740</v>
      </c>
      <c r="I24" s="13">
        <f>'раб мес1 '!I24*4</f>
        <v>14784</v>
      </c>
      <c r="J24" s="13">
        <f>'раб мес1 '!J24*4</f>
        <v>11824</v>
      </c>
      <c r="K24" s="13">
        <f>'раб мес1 '!K24*4</f>
        <v>8868</v>
      </c>
      <c r="L24" s="13">
        <f>'раб мес1 '!L24*4</f>
        <v>5912</v>
      </c>
      <c r="M24" s="13">
        <f>'раб мес1 '!M24*4</f>
        <v>2956</v>
      </c>
      <c r="N24" s="12">
        <f>'раб мес1 '!N24*4</f>
        <v>2956</v>
      </c>
      <c r="O24" s="13">
        <f>'раб мес1 '!O24*4</f>
        <v>2956</v>
      </c>
      <c r="P24" s="13">
        <f>'раб мес1 '!P24*4</f>
        <v>5912</v>
      </c>
      <c r="Q24" s="13">
        <f>'раб мес1 '!Q24*4</f>
        <v>8868</v>
      </c>
      <c r="R24" s="13">
        <f>'раб мес1 '!R24*4</f>
        <v>11824</v>
      </c>
      <c r="S24" s="13">
        <f>'раб мес1 '!S24*4</f>
        <v>14784</v>
      </c>
      <c r="T24" s="13">
        <f>'раб мес1 '!T24*4</f>
        <v>17740</v>
      </c>
      <c r="U24" s="13">
        <f>'раб мес1 '!U24*4</f>
        <v>20696</v>
      </c>
      <c r="V24" s="13">
        <f>'раб мес1 '!V24*4</f>
        <v>23652</v>
      </c>
    </row>
    <row r="25" spans="1:22" ht="19.5" customHeight="1">
      <c r="A25" s="5"/>
      <c r="C25" s="9">
        <v>11</v>
      </c>
      <c r="D25" s="13">
        <f>'раб мес1 '!D25*4</f>
        <v>32524</v>
      </c>
      <c r="E25" s="13">
        <f>'раб мес1 '!E25*4</f>
        <v>29568</v>
      </c>
      <c r="F25" s="13">
        <f>'раб мес1 '!F25*4</f>
        <v>26608</v>
      </c>
      <c r="G25" s="13">
        <f>'раб мес1 '!G25*4</f>
        <v>23652</v>
      </c>
      <c r="H25" s="13">
        <f>'раб мес1 '!H25*4</f>
        <v>20696</v>
      </c>
      <c r="I25" s="13">
        <f>'раб мес1 '!I25*4</f>
        <v>17740</v>
      </c>
      <c r="J25" s="13">
        <f>'раб мес1 '!J25*4</f>
        <v>14784</v>
      </c>
      <c r="K25" s="13">
        <f>'раб мес1 '!K25*4</f>
        <v>11824</v>
      </c>
      <c r="L25" s="13">
        <f>'раб мес1 '!L25*4</f>
        <v>8868</v>
      </c>
      <c r="M25" s="13">
        <f>'раб мес1 '!M25*4</f>
        <v>5912</v>
      </c>
      <c r="N25" s="13">
        <f>'раб мес1 '!N25*4</f>
        <v>2956</v>
      </c>
      <c r="O25" s="12">
        <f>'раб мес1 '!O25*4</f>
        <v>2956</v>
      </c>
      <c r="P25" s="13">
        <f>'раб мес1 '!P25*4</f>
        <v>2956</v>
      </c>
      <c r="Q25" s="13">
        <f>'раб мес1 '!Q25*4</f>
        <v>5912</v>
      </c>
      <c r="R25" s="13">
        <f>'раб мес1 '!R25*4</f>
        <v>8868</v>
      </c>
      <c r="S25" s="13">
        <f>'раб мес1 '!S25*4</f>
        <v>11824</v>
      </c>
      <c r="T25" s="13">
        <f>'раб мес1 '!T25*4</f>
        <v>14784</v>
      </c>
      <c r="U25" s="13">
        <f>'раб мес1 '!U25*4</f>
        <v>17740</v>
      </c>
      <c r="V25" s="13">
        <f>'раб мес1 '!V25*4</f>
        <v>20696</v>
      </c>
    </row>
    <row r="26" spans="1:22" ht="19.5" customHeight="1">
      <c r="A26" s="5"/>
      <c r="C26" s="9">
        <v>12</v>
      </c>
      <c r="D26" s="13">
        <f>'раб мес1 '!D26*4</f>
        <v>35480</v>
      </c>
      <c r="E26" s="13">
        <f>'раб мес1 '!E26*4</f>
        <v>32524</v>
      </c>
      <c r="F26" s="13">
        <f>'раб мес1 '!F26*4</f>
        <v>29568</v>
      </c>
      <c r="G26" s="13">
        <f>'раб мес1 '!G26*4</f>
        <v>26608</v>
      </c>
      <c r="H26" s="13">
        <f>'раб мес1 '!H26*4</f>
        <v>23652</v>
      </c>
      <c r="I26" s="13">
        <f>'раб мес1 '!I26*4</f>
        <v>20696</v>
      </c>
      <c r="J26" s="13">
        <f>'раб мес1 '!J26*4</f>
        <v>17740</v>
      </c>
      <c r="K26" s="13">
        <f>'раб мес1 '!K26*4</f>
        <v>14784</v>
      </c>
      <c r="L26" s="13">
        <f>'раб мес1 '!L26*4</f>
        <v>11824</v>
      </c>
      <c r="M26" s="13">
        <f>'раб мес1 '!M26*4</f>
        <v>8868</v>
      </c>
      <c r="N26" s="13">
        <f>'раб мес1 '!N26*4</f>
        <v>5912</v>
      </c>
      <c r="O26" s="13">
        <f>'раб мес1 '!O26*4</f>
        <v>2956</v>
      </c>
      <c r="P26" s="12">
        <f>'раб мес1 '!P26*4</f>
        <v>2956</v>
      </c>
      <c r="Q26" s="13">
        <f>'раб мес1 '!Q26*4</f>
        <v>2956</v>
      </c>
      <c r="R26" s="13">
        <f>'раб мес1 '!R26*4</f>
        <v>5912</v>
      </c>
      <c r="S26" s="13">
        <f>'раб мес1 '!S26*4</f>
        <v>8868</v>
      </c>
      <c r="T26" s="13">
        <f>'раб мес1 '!T26*4</f>
        <v>11824</v>
      </c>
      <c r="U26" s="13">
        <f>'раб мес1 '!U26*4</f>
        <v>14784</v>
      </c>
      <c r="V26" s="13">
        <f>'раб мес1 '!V26*4</f>
        <v>17740</v>
      </c>
    </row>
    <row r="27" spans="1:22" ht="19.5" customHeight="1">
      <c r="A27" s="5"/>
      <c r="C27" s="9">
        <v>13</v>
      </c>
      <c r="D27" s="13">
        <f>'раб мес1 '!D27*4</f>
        <v>38436</v>
      </c>
      <c r="E27" s="13">
        <f>'раб мес1 '!E27*4</f>
        <v>35480</v>
      </c>
      <c r="F27" s="13">
        <f>'раб мес1 '!F27*4</f>
        <v>32524</v>
      </c>
      <c r="G27" s="13">
        <f>'раб мес1 '!G27*4</f>
        <v>29568</v>
      </c>
      <c r="H27" s="13">
        <f>'раб мес1 '!H27*4</f>
        <v>26608</v>
      </c>
      <c r="I27" s="13">
        <f>'раб мес1 '!I27*4</f>
        <v>23652</v>
      </c>
      <c r="J27" s="13">
        <f>'раб мес1 '!J27*4</f>
        <v>20696</v>
      </c>
      <c r="K27" s="13">
        <f>'раб мес1 '!K27*4</f>
        <v>17740</v>
      </c>
      <c r="L27" s="13">
        <f>'раб мес1 '!L27*4</f>
        <v>14784</v>
      </c>
      <c r="M27" s="13">
        <f>'раб мес1 '!M27*4</f>
        <v>11824</v>
      </c>
      <c r="N27" s="13">
        <f>'раб мес1 '!N27*4</f>
        <v>8868</v>
      </c>
      <c r="O27" s="13">
        <f>'раб мес1 '!O27*4</f>
        <v>5912</v>
      </c>
      <c r="P27" s="13">
        <f>'раб мес1 '!P27*4</f>
        <v>2956</v>
      </c>
      <c r="Q27" s="12">
        <f>'раб мес1 '!Q27*4</f>
        <v>2956</v>
      </c>
      <c r="R27" s="13">
        <f>'раб мес1 '!R27*4</f>
        <v>2956</v>
      </c>
      <c r="S27" s="13">
        <f>'раб мес1 '!S27*4</f>
        <v>5912</v>
      </c>
      <c r="T27" s="13">
        <f>'раб мес1 '!T27*4</f>
        <v>8868</v>
      </c>
      <c r="U27" s="13">
        <f>'раб мес1 '!U27*4</f>
        <v>11824</v>
      </c>
      <c r="V27" s="13">
        <f>'раб мес1 '!V27*4</f>
        <v>14784</v>
      </c>
    </row>
    <row r="28" spans="1:22" ht="19.5" customHeight="1">
      <c r="A28" s="5"/>
      <c r="C28" s="9">
        <v>14</v>
      </c>
      <c r="D28" s="13">
        <f>'раб мес1 '!D28*4</f>
        <v>41392</v>
      </c>
      <c r="E28" s="13">
        <f>'раб мес1 '!E28*4</f>
        <v>38436</v>
      </c>
      <c r="F28" s="13">
        <f>'раб мес1 '!F28*4</f>
        <v>35480</v>
      </c>
      <c r="G28" s="13">
        <f>'раб мес1 '!G28*4</f>
        <v>32524</v>
      </c>
      <c r="H28" s="13">
        <f>'раб мес1 '!H28*4</f>
        <v>29568</v>
      </c>
      <c r="I28" s="13">
        <f>'раб мес1 '!I28*4</f>
        <v>26608</v>
      </c>
      <c r="J28" s="13">
        <f>'раб мес1 '!J28*4</f>
        <v>23652</v>
      </c>
      <c r="K28" s="13">
        <f>'раб мес1 '!K28*4</f>
        <v>20696</v>
      </c>
      <c r="L28" s="13">
        <f>'раб мес1 '!L28*4</f>
        <v>17740</v>
      </c>
      <c r="M28" s="13">
        <f>'раб мес1 '!M28*4</f>
        <v>14784</v>
      </c>
      <c r="N28" s="13">
        <f>'раб мес1 '!N28*4</f>
        <v>11824</v>
      </c>
      <c r="O28" s="13">
        <f>'раб мес1 '!O28*4</f>
        <v>8868</v>
      </c>
      <c r="P28" s="13">
        <f>'раб мес1 '!P28*4</f>
        <v>5912</v>
      </c>
      <c r="Q28" s="13">
        <f>'раб мес1 '!Q28*4</f>
        <v>2956</v>
      </c>
      <c r="R28" s="12">
        <f>'раб мес1 '!R28*4</f>
        <v>2956</v>
      </c>
      <c r="S28" s="13">
        <f>'раб мес1 '!S28*4</f>
        <v>2956</v>
      </c>
      <c r="T28" s="13">
        <f>'раб мес1 '!T28*4</f>
        <v>5912</v>
      </c>
      <c r="U28" s="13">
        <f>'раб мес1 '!U28*4</f>
        <v>8868</v>
      </c>
      <c r="V28" s="13">
        <f>'раб мес1 '!V28*4</f>
        <v>11824</v>
      </c>
    </row>
    <row r="29" spans="1:22" ht="19.5" customHeight="1">
      <c r="A29" s="5"/>
      <c r="C29" s="9">
        <v>15</v>
      </c>
      <c r="D29" s="13">
        <f>'раб мес1 '!D29*4</f>
        <v>44352</v>
      </c>
      <c r="E29" s="13">
        <f>'раб мес1 '!E29*4</f>
        <v>41392</v>
      </c>
      <c r="F29" s="13">
        <f>'раб мес1 '!F29*4</f>
        <v>38436</v>
      </c>
      <c r="G29" s="13">
        <f>'раб мес1 '!G29*4</f>
        <v>35480</v>
      </c>
      <c r="H29" s="13">
        <f>'раб мес1 '!H29*4</f>
        <v>32524</v>
      </c>
      <c r="I29" s="13">
        <f>'раб мес1 '!I29*4</f>
        <v>29568</v>
      </c>
      <c r="J29" s="13">
        <f>'раб мес1 '!J29*4</f>
        <v>26608</v>
      </c>
      <c r="K29" s="13">
        <f>'раб мес1 '!K29*4</f>
        <v>23652</v>
      </c>
      <c r="L29" s="13">
        <f>'раб мес1 '!L29*4</f>
        <v>20696</v>
      </c>
      <c r="M29" s="13">
        <f>'раб мес1 '!M29*4</f>
        <v>17740</v>
      </c>
      <c r="N29" s="13">
        <f>'раб мес1 '!N29*4</f>
        <v>14784</v>
      </c>
      <c r="O29" s="13">
        <f>'раб мес1 '!O29*4</f>
        <v>11824</v>
      </c>
      <c r="P29" s="13">
        <f>'раб мес1 '!P29*4</f>
        <v>8868</v>
      </c>
      <c r="Q29" s="13">
        <f>'раб мес1 '!Q29*4</f>
        <v>5912</v>
      </c>
      <c r="R29" s="13">
        <f>'раб мес1 '!R29*4</f>
        <v>2956</v>
      </c>
      <c r="S29" s="12">
        <f>'раб мес1 '!S29*4</f>
        <v>2956</v>
      </c>
      <c r="T29" s="13">
        <f>'раб мес1 '!T29*4</f>
        <v>2956</v>
      </c>
      <c r="U29" s="13">
        <f>'раб мес1 '!U29*4</f>
        <v>5912</v>
      </c>
      <c r="V29" s="13">
        <f>'раб мес1 '!V29*4</f>
        <v>8868</v>
      </c>
    </row>
    <row r="30" spans="1:22" ht="19.5" customHeight="1">
      <c r="A30" s="5"/>
      <c r="C30" s="9">
        <v>16</v>
      </c>
      <c r="D30" s="13">
        <f>'раб мес1 '!D30*4</f>
        <v>47308</v>
      </c>
      <c r="E30" s="13">
        <f>'раб мес1 '!E30*4</f>
        <v>44352</v>
      </c>
      <c r="F30" s="13">
        <f>'раб мес1 '!F30*4</f>
        <v>41392</v>
      </c>
      <c r="G30" s="13">
        <f>'раб мес1 '!G30*4</f>
        <v>38436</v>
      </c>
      <c r="H30" s="13">
        <f>'раб мес1 '!H30*4</f>
        <v>35480</v>
      </c>
      <c r="I30" s="13">
        <f>'раб мес1 '!I30*4</f>
        <v>32524</v>
      </c>
      <c r="J30" s="13">
        <f>'раб мес1 '!J30*4</f>
        <v>29568</v>
      </c>
      <c r="K30" s="13">
        <f>'раб мес1 '!K30*4</f>
        <v>26608</v>
      </c>
      <c r="L30" s="13">
        <f>'раб мес1 '!L30*4</f>
        <v>23652</v>
      </c>
      <c r="M30" s="13">
        <f>'раб мес1 '!M30*4</f>
        <v>20696</v>
      </c>
      <c r="N30" s="13">
        <f>'раб мес1 '!N30*4</f>
        <v>17740</v>
      </c>
      <c r="O30" s="13">
        <f>'раб мес1 '!O30*4</f>
        <v>14784</v>
      </c>
      <c r="P30" s="13">
        <f>'раб мес1 '!P30*4</f>
        <v>11824</v>
      </c>
      <c r="Q30" s="13">
        <f>'раб мес1 '!Q30*4</f>
        <v>8868</v>
      </c>
      <c r="R30" s="13">
        <f>'раб мес1 '!R30*4</f>
        <v>5912</v>
      </c>
      <c r="S30" s="13">
        <f>'раб мес1 '!S30*4</f>
        <v>2956</v>
      </c>
      <c r="T30" s="12">
        <f>'раб мес1 '!T30*4</f>
        <v>2956</v>
      </c>
      <c r="U30" s="13">
        <f>'раб мес1 '!U30*4</f>
        <v>2956</v>
      </c>
      <c r="V30" s="13">
        <f>'раб мес1 '!V30*4</f>
        <v>5912</v>
      </c>
    </row>
    <row r="31" spans="1:22" ht="19.5" customHeight="1">
      <c r="A31" s="5"/>
      <c r="C31" s="9">
        <v>17</v>
      </c>
      <c r="D31" s="13">
        <f>'раб мес1 '!D31*4</f>
        <v>50264</v>
      </c>
      <c r="E31" s="13">
        <f>'раб мес1 '!E31*4</f>
        <v>47308</v>
      </c>
      <c r="F31" s="13">
        <f>'раб мес1 '!F31*4</f>
        <v>44352</v>
      </c>
      <c r="G31" s="13">
        <f>'раб мес1 '!G31*4</f>
        <v>41392</v>
      </c>
      <c r="H31" s="13">
        <f>'раб мес1 '!H31*4</f>
        <v>38436</v>
      </c>
      <c r="I31" s="13">
        <f>'раб мес1 '!I31*4</f>
        <v>35480</v>
      </c>
      <c r="J31" s="13">
        <f>'раб мес1 '!J31*4</f>
        <v>32524</v>
      </c>
      <c r="K31" s="13">
        <f>'раб мес1 '!K31*4</f>
        <v>29568</v>
      </c>
      <c r="L31" s="13">
        <f>'раб мес1 '!L31*4</f>
        <v>26608</v>
      </c>
      <c r="M31" s="13">
        <f>'раб мес1 '!M31*4</f>
        <v>23652</v>
      </c>
      <c r="N31" s="13">
        <f>'раб мес1 '!N31*4</f>
        <v>20696</v>
      </c>
      <c r="O31" s="13">
        <f>'раб мес1 '!O31*4</f>
        <v>17740</v>
      </c>
      <c r="P31" s="13">
        <f>'раб мес1 '!P31*4</f>
        <v>14784</v>
      </c>
      <c r="Q31" s="13">
        <f>'раб мес1 '!Q31*4</f>
        <v>11824</v>
      </c>
      <c r="R31" s="13">
        <f>'раб мес1 '!R31*4</f>
        <v>8868</v>
      </c>
      <c r="S31" s="13">
        <f>'раб мес1 '!S31*4</f>
        <v>5912</v>
      </c>
      <c r="T31" s="13">
        <f>'раб мес1 '!T31*4</f>
        <v>2956</v>
      </c>
      <c r="U31" s="12">
        <f>'раб мес1 '!U31*4</f>
        <v>2956</v>
      </c>
      <c r="V31" s="13">
        <f>'раб мес1 '!V31*4</f>
        <v>2956</v>
      </c>
    </row>
    <row r="32" spans="1:22" ht="19.5" customHeight="1">
      <c r="A32" s="5"/>
      <c r="C32" s="9">
        <v>18</v>
      </c>
      <c r="D32" s="13">
        <f>'раб мес1 '!D32*4</f>
        <v>53220</v>
      </c>
      <c r="E32" s="13">
        <f>'раб мес1 '!E32*4</f>
        <v>50264</v>
      </c>
      <c r="F32" s="13">
        <f>'раб мес1 '!F32*4</f>
        <v>47308</v>
      </c>
      <c r="G32" s="13">
        <f>'раб мес1 '!G32*4</f>
        <v>44352</v>
      </c>
      <c r="H32" s="13">
        <f>'раб мес1 '!H32*4</f>
        <v>41392</v>
      </c>
      <c r="I32" s="13">
        <f>'раб мес1 '!I32*4</f>
        <v>38436</v>
      </c>
      <c r="J32" s="13">
        <f>'раб мес1 '!J32*4</f>
        <v>35480</v>
      </c>
      <c r="K32" s="13">
        <f>'раб мес1 '!K32*4</f>
        <v>32524</v>
      </c>
      <c r="L32" s="13">
        <f>'раб мес1 '!L32*4</f>
        <v>29568</v>
      </c>
      <c r="M32" s="13">
        <f>'раб мес1 '!M32*4</f>
        <v>26608</v>
      </c>
      <c r="N32" s="13">
        <f>'раб мес1 '!N32*4</f>
        <v>23652</v>
      </c>
      <c r="O32" s="13">
        <f>'раб мес1 '!O32*4</f>
        <v>20696</v>
      </c>
      <c r="P32" s="13">
        <f>'раб мес1 '!P32*4</f>
        <v>17740</v>
      </c>
      <c r="Q32" s="13">
        <f>'раб мес1 '!Q32*4</f>
        <v>14784</v>
      </c>
      <c r="R32" s="13">
        <f>'раб мес1 '!R32*4</f>
        <v>11824</v>
      </c>
      <c r="S32" s="13">
        <f>'раб мес1 '!S32*4</f>
        <v>8868</v>
      </c>
      <c r="T32" s="13">
        <f>'раб мес1 '!T32*4</f>
        <v>5912</v>
      </c>
      <c r="U32" s="13">
        <f>'раб мес1 '!U32*4</f>
        <v>2956</v>
      </c>
      <c r="V32" s="12">
        <f>'раб мес1 '!V32*4</f>
        <v>2956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D1" zoomScale="110" zoomScaleSheetLayoutView="110" workbookViewId="0">
      <selection activeCell="F10" sqref="F10:P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3.140625" customWidth="1"/>
    <col min="5" max="15" width="12.28515625" bestFit="1" customWidth="1"/>
    <col min="16" max="20" width="12.140625" customWidth="1"/>
    <col min="21" max="22" width="12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46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мес1 '!D14*5</f>
        <v>3695</v>
      </c>
      <c r="E14" s="13">
        <f>'раб мес1 '!E14*5</f>
        <v>3695</v>
      </c>
      <c r="F14" s="13">
        <f>'раб мес1 '!F14*5</f>
        <v>7390</v>
      </c>
      <c r="G14" s="13">
        <f>'раб мес1 '!G14*5</f>
        <v>11085</v>
      </c>
      <c r="H14" s="13">
        <f>'раб мес1 '!H14*5</f>
        <v>14780</v>
      </c>
      <c r="I14" s="13">
        <f>'раб мес1 '!I14*5</f>
        <v>18480</v>
      </c>
      <c r="J14" s="13">
        <f>'раб мес1 '!J14*5</f>
        <v>22175</v>
      </c>
      <c r="K14" s="13">
        <f>'раб мес1 '!K14*5</f>
        <v>25870</v>
      </c>
      <c r="L14" s="13">
        <f>'раб мес1 '!L14*5</f>
        <v>29565</v>
      </c>
      <c r="M14" s="13">
        <f>'раб мес1 '!M14*5</f>
        <v>33260</v>
      </c>
      <c r="N14" s="13">
        <f>'раб мес1 '!N14*5</f>
        <v>36960</v>
      </c>
      <c r="O14" s="13">
        <f>'раб мес1 '!O14*5</f>
        <v>40655</v>
      </c>
      <c r="P14" s="13">
        <f>'раб мес1 '!P14*5</f>
        <v>44350</v>
      </c>
      <c r="Q14" s="13">
        <f>'раб мес1 '!Q14*5</f>
        <v>48045</v>
      </c>
      <c r="R14" s="13">
        <f>'раб мес1 '!R14*5</f>
        <v>51740</v>
      </c>
      <c r="S14" s="13">
        <f>'раб мес1 '!S14*5</f>
        <v>55440</v>
      </c>
      <c r="T14" s="13">
        <f>'раб мес1 '!T14*5</f>
        <v>59135</v>
      </c>
      <c r="U14" s="13">
        <f>'раб мес1 '!U14*5</f>
        <v>62830</v>
      </c>
      <c r="V14" s="13">
        <f>'раб мес1 '!V14*5</f>
        <v>66525</v>
      </c>
    </row>
    <row r="15" spans="1:22" ht="19.5" customHeight="1">
      <c r="A15" s="5"/>
      <c r="C15" s="9">
        <v>1</v>
      </c>
      <c r="D15" s="13">
        <f>'раб мес1 '!D15*5</f>
        <v>3695</v>
      </c>
      <c r="E15" s="12">
        <f>'раб мес1 '!E15*5</f>
        <v>3695</v>
      </c>
      <c r="F15" s="13">
        <f>'раб мес1 '!F15*5</f>
        <v>3695</v>
      </c>
      <c r="G15" s="13">
        <f>'раб мес1 '!G15*5</f>
        <v>7390</v>
      </c>
      <c r="H15" s="13">
        <f>'раб мес1 '!H15*5</f>
        <v>11085</v>
      </c>
      <c r="I15" s="13">
        <f>'раб мес1 '!I15*5</f>
        <v>14780</v>
      </c>
      <c r="J15" s="13">
        <f>'раб мес1 '!J15*5</f>
        <v>18480</v>
      </c>
      <c r="K15" s="13">
        <f>'раб мес1 '!K15*5</f>
        <v>22175</v>
      </c>
      <c r="L15" s="13">
        <f>'раб мес1 '!L15*5</f>
        <v>25870</v>
      </c>
      <c r="M15" s="13">
        <f>'раб мес1 '!M15*5</f>
        <v>29565</v>
      </c>
      <c r="N15" s="13">
        <f>'раб мес1 '!N15*5</f>
        <v>33260</v>
      </c>
      <c r="O15" s="13">
        <f>'раб мес1 '!O15*5</f>
        <v>36960</v>
      </c>
      <c r="P15" s="13">
        <f>'раб мес1 '!P15*5</f>
        <v>40655</v>
      </c>
      <c r="Q15" s="13">
        <f>'раб мес1 '!Q15*5</f>
        <v>44350</v>
      </c>
      <c r="R15" s="13">
        <f>'раб мес1 '!R15*5</f>
        <v>48045</v>
      </c>
      <c r="S15" s="13">
        <f>'раб мес1 '!S15*5</f>
        <v>51740</v>
      </c>
      <c r="T15" s="13">
        <f>'раб мес1 '!T15*5</f>
        <v>55440</v>
      </c>
      <c r="U15" s="13">
        <f>'раб мес1 '!U15*5</f>
        <v>59135</v>
      </c>
      <c r="V15" s="13">
        <f>'раб мес1 '!V15*5</f>
        <v>62830</v>
      </c>
    </row>
    <row r="16" spans="1:22" ht="19.5" customHeight="1">
      <c r="A16" s="5"/>
      <c r="C16" s="9">
        <v>2</v>
      </c>
      <c r="D16" s="13">
        <f>'раб мес1 '!D16*5</f>
        <v>7390</v>
      </c>
      <c r="E16" s="13">
        <f>'раб мес1 '!E16*5</f>
        <v>3695</v>
      </c>
      <c r="F16" s="12">
        <f>'раб мес1 '!F16*5</f>
        <v>3695</v>
      </c>
      <c r="G16" s="13">
        <f>'раб мес1 '!G16*5</f>
        <v>3695</v>
      </c>
      <c r="H16" s="13">
        <f>'раб мес1 '!H16*5</f>
        <v>7390</v>
      </c>
      <c r="I16" s="13">
        <f>'раб мес1 '!I16*5</f>
        <v>11085</v>
      </c>
      <c r="J16" s="13">
        <f>'раб мес1 '!J16*5</f>
        <v>14780</v>
      </c>
      <c r="K16" s="13">
        <f>'раб мес1 '!K16*5</f>
        <v>18480</v>
      </c>
      <c r="L16" s="13">
        <f>'раб мес1 '!L16*5</f>
        <v>22175</v>
      </c>
      <c r="M16" s="13">
        <f>'раб мес1 '!M16*5</f>
        <v>25870</v>
      </c>
      <c r="N16" s="13">
        <f>'раб мес1 '!N16*5</f>
        <v>29565</v>
      </c>
      <c r="O16" s="13">
        <f>'раб мес1 '!O16*5</f>
        <v>33260</v>
      </c>
      <c r="P16" s="13">
        <f>'раб мес1 '!P16*5</f>
        <v>36960</v>
      </c>
      <c r="Q16" s="13">
        <f>'раб мес1 '!Q16*5</f>
        <v>40655</v>
      </c>
      <c r="R16" s="13">
        <f>'раб мес1 '!R16*5</f>
        <v>44350</v>
      </c>
      <c r="S16" s="13">
        <f>'раб мес1 '!S16*5</f>
        <v>48045</v>
      </c>
      <c r="T16" s="13">
        <f>'раб мес1 '!T16*5</f>
        <v>51740</v>
      </c>
      <c r="U16" s="13">
        <f>'раб мес1 '!U16*5</f>
        <v>55440</v>
      </c>
      <c r="V16" s="13">
        <f>'раб мес1 '!V16*5</f>
        <v>59135</v>
      </c>
    </row>
    <row r="17" spans="1:22" ht="19.5" customHeight="1">
      <c r="A17" s="5"/>
      <c r="C17" s="9">
        <v>3</v>
      </c>
      <c r="D17" s="13">
        <f>'раб мес1 '!D17*5</f>
        <v>11085</v>
      </c>
      <c r="E17" s="13">
        <f>'раб мес1 '!E17*5</f>
        <v>7390</v>
      </c>
      <c r="F17" s="13">
        <f>'раб мес1 '!F17*5</f>
        <v>3695</v>
      </c>
      <c r="G17" s="12">
        <f>'раб мес1 '!G17*5</f>
        <v>3695</v>
      </c>
      <c r="H17" s="13">
        <f>'раб мес1 '!H17*5</f>
        <v>3695</v>
      </c>
      <c r="I17" s="13">
        <f>'раб мес1 '!I17*5</f>
        <v>7390</v>
      </c>
      <c r="J17" s="13">
        <f>'раб мес1 '!J17*5</f>
        <v>11085</v>
      </c>
      <c r="K17" s="13">
        <f>'раб мес1 '!K17*5</f>
        <v>14780</v>
      </c>
      <c r="L17" s="13">
        <f>'раб мес1 '!L17*5</f>
        <v>18480</v>
      </c>
      <c r="M17" s="13">
        <f>'раб мес1 '!M17*5</f>
        <v>22175</v>
      </c>
      <c r="N17" s="13">
        <f>'раб мес1 '!N17*5</f>
        <v>25870</v>
      </c>
      <c r="O17" s="13">
        <f>'раб мес1 '!O17*5</f>
        <v>29565</v>
      </c>
      <c r="P17" s="13">
        <f>'раб мес1 '!P17*5</f>
        <v>33260</v>
      </c>
      <c r="Q17" s="13">
        <f>'раб мес1 '!Q17*5</f>
        <v>36960</v>
      </c>
      <c r="R17" s="13">
        <f>'раб мес1 '!R17*5</f>
        <v>40655</v>
      </c>
      <c r="S17" s="13">
        <f>'раб мес1 '!S17*5</f>
        <v>44350</v>
      </c>
      <c r="T17" s="13">
        <f>'раб мес1 '!T17*5</f>
        <v>48045</v>
      </c>
      <c r="U17" s="13">
        <f>'раб мес1 '!U17*5</f>
        <v>51740</v>
      </c>
      <c r="V17" s="13">
        <f>'раб мес1 '!V17*5</f>
        <v>55440</v>
      </c>
    </row>
    <row r="18" spans="1:22" ht="19.5" customHeight="1">
      <c r="A18" s="5"/>
      <c r="C18" s="9">
        <v>4</v>
      </c>
      <c r="D18" s="13">
        <f>'раб мес1 '!D18*5</f>
        <v>14780</v>
      </c>
      <c r="E18" s="13">
        <f>'раб мес1 '!E18*5</f>
        <v>11085</v>
      </c>
      <c r="F18" s="13">
        <f>'раб мес1 '!F18*5</f>
        <v>7390</v>
      </c>
      <c r="G18" s="13">
        <f>'раб мес1 '!G18*5</f>
        <v>3695</v>
      </c>
      <c r="H18" s="12">
        <f>'раб мес1 '!H18*5</f>
        <v>3695</v>
      </c>
      <c r="I18" s="13">
        <f>'раб мес1 '!I18*5</f>
        <v>3695</v>
      </c>
      <c r="J18" s="13">
        <f>'раб мес1 '!J18*5</f>
        <v>7390</v>
      </c>
      <c r="K18" s="13">
        <f>'раб мес1 '!K18*5</f>
        <v>11085</v>
      </c>
      <c r="L18" s="13">
        <f>'раб мес1 '!L18*5</f>
        <v>14780</v>
      </c>
      <c r="M18" s="13">
        <f>'раб мес1 '!M18*5</f>
        <v>18480</v>
      </c>
      <c r="N18" s="13">
        <f>'раб мес1 '!N18*5</f>
        <v>22175</v>
      </c>
      <c r="O18" s="13">
        <f>'раб мес1 '!O18*5</f>
        <v>25870</v>
      </c>
      <c r="P18" s="13">
        <f>'раб мес1 '!P18*5</f>
        <v>29565</v>
      </c>
      <c r="Q18" s="13">
        <f>'раб мес1 '!Q18*5</f>
        <v>33260</v>
      </c>
      <c r="R18" s="13">
        <f>'раб мес1 '!R18*5</f>
        <v>36960</v>
      </c>
      <c r="S18" s="13">
        <f>'раб мес1 '!S18*5</f>
        <v>40655</v>
      </c>
      <c r="T18" s="13">
        <f>'раб мес1 '!T18*5</f>
        <v>44350</v>
      </c>
      <c r="U18" s="13">
        <f>'раб мес1 '!U18*5</f>
        <v>48045</v>
      </c>
      <c r="V18" s="13">
        <f>'раб мес1 '!V18*5</f>
        <v>51740</v>
      </c>
    </row>
    <row r="19" spans="1:22" ht="19.5" customHeight="1">
      <c r="A19" s="5"/>
      <c r="C19" s="9">
        <v>5</v>
      </c>
      <c r="D19" s="13">
        <f>'раб мес1 '!D19*5</f>
        <v>18480</v>
      </c>
      <c r="E19" s="13">
        <f>'раб мес1 '!E19*5</f>
        <v>14780</v>
      </c>
      <c r="F19" s="13">
        <f>'раб мес1 '!F19*5</f>
        <v>11085</v>
      </c>
      <c r="G19" s="13">
        <f>'раб мес1 '!G19*5</f>
        <v>7390</v>
      </c>
      <c r="H19" s="13">
        <f>'раб мес1 '!H19*5</f>
        <v>3695</v>
      </c>
      <c r="I19" s="12">
        <f>'раб мес1 '!I19*5</f>
        <v>3695</v>
      </c>
      <c r="J19" s="13">
        <f>'раб мес1 '!J19*5</f>
        <v>3695</v>
      </c>
      <c r="K19" s="13">
        <f>'раб мес1 '!K19*5</f>
        <v>7390</v>
      </c>
      <c r="L19" s="13">
        <f>'раб мес1 '!L19*5</f>
        <v>11085</v>
      </c>
      <c r="M19" s="13">
        <f>'раб мес1 '!M19*5</f>
        <v>14780</v>
      </c>
      <c r="N19" s="13">
        <f>'раб мес1 '!N19*5</f>
        <v>18480</v>
      </c>
      <c r="O19" s="13">
        <f>'раб мес1 '!O19*5</f>
        <v>22175</v>
      </c>
      <c r="P19" s="13">
        <f>'раб мес1 '!P19*5</f>
        <v>25870</v>
      </c>
      <c r="Q19" s="13">
        <f>'раб мес1 '!Q19*5</f>
        <v>29565</v>
      </c>
      <c r="R19" s="13">
        <f>'раб мес1 '!R19*5</f>
        <v>33260</v>
      </c>
      <c r="S19" s="13">
        <f>'раб мес1 '!S19*5</f>
        <v>36960</v>
      </c>
      <c r="T19" s="13">
        <f>'раб мес1 '!T19*5</f>
        <v>40655</v>
      </c>
      <c r="U19" s="13">
        <f>'раб мес1 '!U19*5</f>
        <v>44350</v>
      </c>
      <c r="V19" s="13">
        <f>'раб мес1 '!V19*5</f>
        <v>48045</v>
      </c>
    </row>
    <row r="20" spans="1:22" ht="19.5" customHeight="1">
      <c r="A20" s="5"/>
      <c r="C20" s="9">
        <v>6</v>
      </c>
      <c r="D20" s="13">
        <f>'раб мес1 '!D20*5</f>
        <v>22175</v>
      </c>
      <c r="E20" s="13">
        <f>'раб мес1 '!E20*5</f>
        <v>18480</v>
      </c>
      <c r="F20" s="13">
        <f>'раб мес1 '!F20*5</f>
        <v>14780</v>
      </c>
      <c r="G20" s="13">
        <f>'раб мес1 '!G20*5</f>
        <v>11085</v>
      </c>
      <c r="H20" s="13">
        <f>'раб мес1 '!H20*5</f>
        <v>7390</v>
      </c>
      <c r="I20" s="13">
        <f>'раб мес1 '!I20*5</f>
        <v>3695</v>
      </c>
      <c r="J20" s="12">
        <f>'раб мес1 '!J20*5</f>
        <v>3695</v>
      </c>
      <c r="K20" s="13">
        <f>'раб мес1 '!K20*5</f>
        <v>3695</v>
      </c>
      <c r="L20" s="13">
        <f>'раб мес1 '!L20*5</f>
        <v>7390</v>
      </c>
      <c r="M20" s="13">
        <f>'раб мес1 '!M20*5</f>
        <v>11085</v>
      </c>
      <c r="N20" s="13">
        <f>'раб мес1 '!N20*5</f>
        <v>14780</v>
      </c>
      <c r="O20" s="13">
        <f>'раб мес1 '!O20*5</f>
        <v>18480</v>
      </c>
      <c r="P20" s="13">
        <f>'раб мес1 '!P20*5</f>
        <v>22175</v>
      </c>
      <c r="Q20" s="13">
        <f>'раб мес1 '!Q20*5</f>
        <v>25870</v>
      </c>
      <c r="R20" s="13">
        <f>'раб мес1 '!R20*5</f>
        <v>29565</v>
      </c>
      <c r="S20" s="13">
        <f>'раб мес1 '!S20*5</f>
        <v>33260</v>
      </c>
      <c r="T20" s="13">
        <f>'раб мес1 '!T20*5</f>
        <v>36960</v>
      </c>
      <c r="U20" s="13">
        <f>'раб мес1 '!U20*5</f>
        <v>40655</v>
      </c>
      <c r="V20" s="13">
        <f>'раб мес1 '!V20*5</f>
        <v>44350</v>
      </c>
    </row>
    <row r="21" spans="1:22" ht="19.5" customHeight="1">
      <c r="A21" s="5"/>
      <c r="C21" s="9">
        <v>7</v>
      </c>
      <c r="D21" s="13">
        <f>'раб мес1 '!D21*5</f>
        <v>25870</v>
      </c>
      <c r="E21" s="13">
        <f>'раб мес1 '!E21*5</f>
        <v>22175</v>
      </c>
      <c r="F21" s="13">
        <f>'раб мес1 '!F21*5</f>
        <v>18480</v>
      </c>
      <c r="G21" s="13">
        <f>'раб мес1 '!G21*5</f>
        <v>14780</v>
      </c>
      <c r="H21" s="13">
        <f>'раб мес1 '!H21*5</f>
        <v>11085</v>
      </c>
      <c r="I21" s="13">
        <f>'раб мес1 '!I21*5</f>
        <v>7390</v>
      </c>
      <c r="J21" s="13">
        <f>'раб мес1 '!J21*5</f>
        <v>3695</v>
      </c>
      <c r="K21" s="12">
        <f>'раб мес1 '!K21*5</f>
        <v>3695</v>
      </c>
      <c r="L21" s="13">
        <f>'раб мес1 '!L21*5</f>
        <v>3695</v>
      </c>
      <c r="M21" s="13">
        <f>'раб мес1 '!M21*5</f>
        <v>7390</v>
      </c>
      <c r="N21" s="13">
        <f>'раб мес1 '!N21*5</f>
        <v>11085</v>
      </c>
      <c r="O21" s="13">
        <f>'раб мес1 '!O21*5</f>
        <v>14780</v>
      </c>
      <c r="P21" s="13">
        <f>'раб мес1 '!P21*5</f>
        <v>18480</v>
      </c>
      <c r="Q21" s="13">
        <f>'раб мес1 '!Q21*5</f>
        <v>22175</v>
      </c>
      <c r="R21" s="13">
        <f>'раб мес1 '!R21*5</f>
        <v>25870</v>
      </c>
      <c r="S21" s="13">
        <f>'раб мес1 '!S21*5</f>
        <v>29565</v>
      </c>
      <c r="T21" s="13">
        <f>'раб мес1 '!T21*5</f>
        <v>33260</v>
      </c>
      <c r="U21" s="13">
        <f>'раб мес1 '!U21*5</f>
        <v>36960</v>
      </c>
      <c r="V21" s="13">
        <f>'раб мес1 '!V21*5</f>
        <v>40655</v>
      </c>
    </row>
    <row r="22" spans="1:22" ht="19.5" customHeight="1">
      <c r="A22" s="5"/>
      <c r="C22" s="9">
        <v>8</v>
      </c>
      <c r="D22" s="13">
        <f>'раб мес1 '!D22*5</f>
        <v>29565</v>
      </c>
      <c r="E22" s="13">
        <f>'раб мес1 '!E22*5</f>
        <v>25870</v>
      </c>
      <c r="F22" s="13">
        <f>'раб мес1 '!F22*5</f>
        <v>22175</v>
      </c>
      <c r="G22" s="13">
        <f>'раб мес1 '!G22*5</f>
        <v>18480</v>
      </c>
      <c r="H22" s="13">
        <f>'раб мес1 '!H22*5</f>
        <v>14780</v>
      </c>
      <c r="I22" s="13">
        <f>'раб мес1 '!I22*5</f>
        <v>11085</v>
      </c>
      <c r="J22" s="13">
        <f>'раб мес1 '!J22*5</f>
        <v>7390</v>
      </c>
      <c r="K22" s="13">
        <f>'раб мес1 '!K22*5</f>
        <v>3695</v>
      </c>
      <c r="L22" s="12">
        <f>'раб мес1 '!L22*5</f>
        <v>3695</v>
      </c>
      <c r="M22" s="13">
        <f>'раб мес1 '!M22*5</f>
        <v>3695</v>
      </c>
      <c r="N22" s="13">
        <f>'раб мес1 '!N22*5</f>
        <v>7390</v>
      </c>
      <c r="O22" s="13">
        <f>'раб мес1 '!O22*5</f>
        <v>11085</v>
      </c>
      <c r="P22" s="13">
        <f>'раб мес1 '!P22*5</f>
        <v>14780</v>
      </c>
      <c r="Q22" s="13">
        <f>'раб мес1 '!Q22*5</f>
        <v>18480</v>
      </c>
      <c r="R22" s="13">
        <f>'раб мес1 '!R22*5</f>
        <v>22175</v>
      </c>
      <c r="S22" s="13">
        <f>'раб мес1 '!S22*5</f>
        <v>25870</v>
      </c>
      <c r="T22" s="13">
        <f>'раб мес1 '!T22*5</f>
        <v>29565</v>
      </c>
      <c r="U22" s="13">
        <f>'раб мес1 '!U22*5</f>
        <v>33260</v>
      </c>
      <c r="V22" s="13">
        <f>'раб мес1 '!V22*5</f>
        <v>36960</v>
      </c>
    </row>
    <row r="23" spans="1:22" ht="19.5" customHeight="1">
      <c r="A23" s="5"/>
      <c r="C23" s="9">
        <v>9</v>
      </c>
      <c r="D23" s="13">
        <f>'раб мес1 '!D23*5</f>
        <v>33260</v>
      </c>
      <c r="E23" s="13">
        <f>'раб мес1 '!E23*5</f>
        <v>29565</v>
      </c>
      <c r="F23" s="13">
        <f>'раб мес1 '!F23*5</f>
        <v>25870</v>
      </c>
      <c r="G23" s="13">
        <f>'раб мес1 '!G23*5</f>
        <v>22175</v>
      </c>
      <c r="H23" s="13">
        <f>'раб мес1 '!H23*5</f>
        <v>18480</v>
      </c>
      <c r="I23" s="13">
        <f>'раб мес1 '!I23*5</f>
        <v>14780</v>
      </c>
      <c r="J23" s="13">
        <f>'раб мес1 '!J23*5</f>
        <v>11085</v>
      </c>
      <c r="K23" s="13">
        <f>'раб мес1 '!K23*5</f>
        <v>7390</v>
      </c>
      <c r="L23" s="13">
        <f>'раб мес1 '!L23*5</f>
        <v>3695</v>
      </c>
      <c r="M23" s="12">
        <f>'раб мес1 '!M23*5</f>
        <v>3695</v>
      </c>
      <c r="N23" s="13">
        <f>'раб мес1 '!N23*5</f>
        <v>3695</v>
      </c>
      <c r="O23" s="13">
        <f>'раб мес1 '!O23*5</f>
        <v>7390</v>
      </c>
      <c r="P23" s="13">
        <f>'раб мес1 '!P23*5</f>
        <v>11085</v>
      </c>
      <c r="Q23" s="13">
        <f>'раб мес1 '!Q23*5</f>
        <v>14780</v>
      </c>
      <c r="R23" s="13">
        <f>'раб мес1 '!R23*5</f>
        <v>18480</v>
      </c>
      <c r="S23" s="13">
        <f>'раб мес1 '!S23*5</f>
        <v>22175</v>
      </c>
      <c r="T23" s="13">
        <f>'раб мес1 '!T23*5</f>
        <v>25870</v>
      </c>
      <c r="U23" s="13">
        <f>'раб мес1 '!U23*5</f>
        <v>29565</v>
      </c>
      <c r="V23" s="13">
        <f>'раб мес1 '!V23*5</f>
        <v>33260</v>
      </c>
    </row>
    <row r="24" spans="1:22" ht="19.5" customHeight="1">
      <c r="A24" s="5"/>
      <c r="C24" s="9">
        <v>10</v>
      </c>
      <c r="D24" s="13">
        <f>'раб мес1 '!D24*5</f>
        <v>36960</v>
      </c>
      <c r="E24" s="13">
        <f>'раб мес1 '!E24*5</f>
        <v>33260</v>
      </c>
      <c r="F24" s="13">
        <f>'раб мес1 '!F24*5</f>
        <v>29565</v>
      </c>
      <c r="G24" s="13">
        <f>'раб мес1 '!G24*5</f>
        <v>25870</v>
      </c>
      <c r="H24" s="13">
        <f>'раб мес1 '!H24*5</f>
        <v>22175</v>
      </c>
      <c r="I24" s="13">
        <f>'раб мес1 '!I24*5</f>
        <v>18480</v>
      </c>
      <c r="J24" s="13">
        <f>'раб мес1 '!J24*5</f>
        <v>14780</v>
      </c>
      <c r="K24" s="13">
        <f>'раб мес1 '!K24*5</f>
        <v>11085</v>
      </c>
      <c r="L24" s="13">
        <f>'раб мес1 '!L24*5</f>
        <v>7390</v>
      </c>
      <c r="M24" s="13">
        <f>'раб мес1 '!M24*5</f>
        <v>3695</v>
      </c>
      <c r="N24" s="12">
        <f>'раб мес1 '!N24*5</f>
        <v>3695</v>
      </c>
      <c r="O24" s="13">
        <f>'раб мес1 '!O24*5</f>
        <v>3695</v>
      </c>
      <c r="P24" s="13">
        <f>'раб мес1 '!P24*5</f>
        <v>7390</v>
      </c>
      <c r="Q24" s="13">
        <f>'раб мес1 '!Q24*5</f>
        <v>11085</v>
      </c>
      <c r="R24" s="13">
        <f>'раб мес1 '!R24*5</f>
        <v>14780</v>
      </c>
      <c r="S24" s="13">
        <f>'раб мес1 '!S24*5</f>
        <v>18480</v>
      </c>
      <c r="T24" s="13">
        <f>'раб мес1 '!T24*5</f>
        <v>22175</v>
      </c>
      <c r="U24" s="13">
        <f>'раб мес1 '!U24*5</f>
        <v>25870</v>
      </c>
      <c r="V24" s="13">
        <f>'раб мес1 '!V24*5</f>
        <v>29565</v>
      </c>
    </row>
    <row r="25" spans="1:22" ht="19.5" customHeight="1">
      <c r="A25" s="5"/>
      <c r="C25" s="9">
        <v>11</v>
      </c>
      <c r="D25" s="13">
        <f>'раб мес1 '!D25*5</f>
        <v>40655</v>
      </c>
      <c r="E25" s="13">
        <f>'раб мес1 '!E25*5</f>
        <v>36960</v>
      </c>
      <c r="F25" s="13">
        <f>'раб мес1 '!F25*5</f>
        <v>33260</v>
      </c>
      <c r="G25" s="13">
        <f>'раб мес1 '!G25*5</f>
        <v>29565</v>
      </c>
      <c r="H25" s="13">
        <f>'раб мес1 '!H25*5</f>
        <v>25870</v>
      </c>
      <c r="I25" s="13">
        <f>'раб мес1 '!I25*5</f>
        <v>22175</v>
      </c>
      <c r="J25" s="13">
        <f>'раб мес1 '!J25*5</f>
        <v>18480</v>
      </c>
      <c r="K25" s="13">
        <f>'раб мес1 '!K25*5</f>
        <v>14780</v>
      </c>
      <c r="L25" s="13">
        <f>'раб мес1 '!L25*5</f>
        <v>11085</v>
      </c>
      <c r="M25" s="13">
        <f>'раб мес1 '!M25*5</f>
        <v>7390</v>
      </c>
      <c r="N25" s="13">
        <f>'раб мес1 '!N25*5</f>
        <v>3695</v>
      </c>
      <c r="O25" s="12">
        <f>'раб мес1 '!O25*5</f>
        <v>3695</v>
      </c>
      <c r="P25" s="13">
        <f>'раб мес1 '!P25*5</f>
        <v>3695</v>
      </c>
      <c r="Q25" s="13">
        <f>'раб мес1 '!Q25*5</f>
        <v>7390</v>
      </c>
      <c r="R25" s="13">
        <f>'раб мес1 '!R25*5</f>
        <v>11085</v>
      </c>
      <c r="S25" s="13">
        <f>'раб мес1 '!S25*5</f>
        <v>14780</v>
      </c>
      <c r="T25" s="13">
        <f>'раб мес1 '!T25*5</f>
        <v>18480</v>
      </c>
      <c r="U25" s="13">
        <f>'раб мес1 '!U25*5</f>
        <v>22175</v>
      </c>
      <c r="V25" s="13">
        <f>'раб мес1 '!V25*5</f>
        <v>25870</v>
      </c>
    </row>
    <row r="26" spans="1:22" ht="19.5" customHeight="1">
      <c r="A26" s="5"/>
      <c r="C26" s="9">
        <v>12</v>
      </c>
      <c r="D26" s="13">
        <f>'раб мес1 '!D26*5</f>
        <v>44350</v>
      </c>
      <c r="E26" s="13">
        <f>'раб мес1 '!E26*5</f>
        <v>40655</v>
      </c>
      <c r="F26" s="13">
        <f>'раб мес1 '!F26*5</f>
        <v>36960</v>
      </c>
      <c r="G26" s="13">
        <f>'раб мес1 '!G26*5</f>
        <v>33260</v>
      </c>
      <c r="H26" s="13">
        <f>'раб мес1 '!H26*5</f>
        <v>29565</v>
      </c>
      <c r="I26" s="13">
        <f>'раб мес1 '!I26*5</f>
        <v>25870</v>
      </c>
      <c r="J26" s="13">
        <f>'раб мес1 '!J26*5</f>
        <v>22175</v>
      </c>
      <c r="K26" s="13">
        <f>'раб мес1 '!K26*5</f>
        <v>18480</v>
      </c>
      <c r="L26" s="13">
        <f>'раб мес1 '!L26*5</f>
        <v>14780</v>
      </c>
      <c r="M26" s="13">
        <f>'раб мес1 '!M26*5</f>
        <v>11085</v>
      </c>
      <c r="N26" s="13">
        <f>'раб мес1 '!N26*5</f>
        <v>7390</v>
      </c>
      <c r="O26" s="13">
        <f>'раб мес1 '!O26*5</f>
        <v>3695</v>
      </c>
      <c r="P26" s="12">
        <f>'раб мес1 '!P26*5</f>
        <v>3695</v>
      </c>
      <c r="Q26" s="13">
        <f>'раб мес1 '!Q26*5</f>
        <v>3695</v>
      </c>
      <c r="R26" s="13">
        <f>'раб мес1 '!R26*5</f>
        <v>7390</v>
      </c>
      <c r="S26" s="13">
        <f>'раб мес1 '!S26*5</f>
        <v>11085</v>
      </c>
      <c r="T26" s="13">
        <f>'раб мес1 '!T26*5</f>
        <v>14780</v>
      </c>
      <c r="U26" s="13">
        <f>'раб мес1 '!U26*5</f>
        <v>18480</v>
      </c>
      <c r="V26" s="13">
        <f>'раб мес1 '!V26*5</f>
        <v>22175</v>
      </c>
    </row>
    <row r="27" spans="1:22" ht="19.5" customHeight="1">
      <c r="A27" s="5"/>
      <c r="C27" s="9">
        <v>13</v>
      </c>
      <c r="D27" s="13">
        <f>'раб мес1 '!D27*5</f>
        <v>48045</v>
      </c>
      <c r="E27" s="13">
        <f>'раб мес1 '!E27*5</f>
        <v>44350</v>
      </c>
      <c r="F27" s="13">
        <f>'раб мес1 '!F27*5</f>
        <v>40655</v>
      </c>
      <c r="G27" s="13">
        <f>'раб мес1 '!G27*5</f>
        <v>36960</v>
      </c>
      <c r="H27" s="13">
        <f>'раб мес1 '!H27*5</f>
        <v>33260</v>
      </c>
      <c r="I27" s="13">
        <f>'раб мес1 '!I27*5</f>
        <v>29565</v>
      </c>
      <c r="J27" s="13">
        <f>'раб мес1 '!J27*5</f>
        <v>25870</v>
      </c>
      <c r="K27" s="13">
        <f>'раб мес1 '!K27*5</f>
        <v>22175</v>
      </c>
      <c r="L27" s="13">
        <f>'раб мес1 '!L27*5</f>
        <v>18480</v>
      </c>
      <c r="M27" s="13">
        <f>'раб мес1 '!M27*5</f>
        <v>14780</v>
      </c>
      <c r="N27" s="13">
        <f>'раб мес1 '!N27*5</f>
        <v>11085</v>
      </c>
      <c r="O27" s="13">
        <f>'раб мес1 '!O27*5</f>
        <v>7390</v>
      </c>
      <c r="P27" s="13">
        <f>'раб мес1 '!P27*5</f>
        <v>3695</v>
      </c>
      <c r="Q27" s="12">
        <f>'раб мес1 '!Q27*5</f>
        <v>3695</v>
      </c>
      <c r="R27" s="13">
        <f>'раб мес1 '!R27*5</f>
        <v>3695</v>
      </c>
      <c r="S27" s="13">
        <f>'раб мес1 '!S27*5</f>
        <v>7390</v>
      </c>
      <c r="T27" s="13">
        <f>'раб мес1 '!T27*5</f>
        <v>11085</v>
      </c>
      <c r="U27" s="13">
        <f>'раб мес1 '!U27*5</f>
        <v>14780</v>
      </c>
      <c r="V27" s="13">
        <f>'раб мес1 '!V27*5</f>
        <v>18480</v>
      </c>
    </row>
    <row r="28" spans="1:22" ht="19.5" customHeight="1">
      <c r="A28" s="5"/>
      <c r="C28" s="9">
        <v>14</v>
      </c>
      <c r="D28" s="13">
        <f>'раб мес1 '!D28*5</f>
        <v>51740</v>
      </c>
      <c r="E28" s="13">
        <f>'раб мес1 '!E28*5</f>
        <v>48045</v>
      </c>
      <c r="F28" s="13">
        <f>'раб мес1 '!F28*5</f>
        <v>44350</v>
      </c>
      <c r="G28" s="13">
        <f>'раб мес1 '!G28*5</f>
        <v>40655</v>
      </c>
      <c r="H28" s="13">
        <f>'раб мес1 '!H28*5</f>
        <v>36960</v>
      </c>
      <c r="I28" s="13">
        <f>'раб мес1 '!I28*5</f>
        <v>33260</v>
      </c>
      <c r="J28" s="13">
        <f>'раб мес1 '!J28*5</f>
        <v>29565</v>
      </c>
      <c r="K28" s="13">
        <f>'раб мес1 '!K28*5</f>
        <v>25870</v>
      </c>
      <c r="L28" s="13">
        <f>'раб мес1 '!L28*5</f>
        <v>22175</v>
      </c>
      <c r="M28" s="13">
        <f>'раб мес1 '!M28*5</f>
        <v>18480</v>
      </c>
      <c r="N28" s="13">
        <f>'раб мес1 '!N28*5</f>
        <v>14780</v>
      </c>
      <c r="O28" s="13">
        <f>'раб мес1 '!O28*5</f>
        <v>11085</v>
      </c>
      <c r="P28" s="13">
        <f>'раб мес1 '!P28*5</f>
        <v>7390</v>
      </c>
      <c r="Q28" s="13">
        <f>'раб мес1 '!Q28*5</f>
        <v>3695</v>
      </c>
      <c r="R28" s="12">
        <f>'раб мес1 '!R28*5</f>
        <v>3695</v>
      </c>
      <c r="S28" s="13">
        <f>'раб мес1 '!S28*5</f>
        <v>3695</v>
      </c>
      <c r="T28" s="13">
        <f>'раб мес1 '!T28*5</f>
        <v>7390</v>
      </c>
      <c r="U28" s="13">
        <f>'раб мес1 '!U28*5</f>
        <v>11085</v>
      </c>
      <c r="V28" s="13">
        <f>'раб мес1 '!V28*5</f>
        <v>14780</v>
      </c>
    </row>
    <row r="29" spans="1:22" ht="19.5" customHeight="1">
      <c r="A29" s="5"/>
      <c r="C29" s="9">
        <v>15</v>
      </c>
      <c r="D29" s="13">
        <f>'раб мес1 '!D29*5</f>
        <v>55440</v>
      </c>
      <c r="E29" s="13">
        <f>'раб мес1 '!E29*5</f>
        <v>51740</v>
      </c>
      <c r="F29" s="13">
        <f>'раб мес1 '!F29*5</f>
        <v>48045</v>
      </c>
      <c r="G29" s="13">
        <f>'раб мес1 '!G29*5</f>
        <v>44350</v>
      </c>
      <c r="H29" s="13">
        <f>'раб мес1 '!H29*5</f>
        <v>40655</v>
      </c>
      <c r="I29" s="13">
        <f>'раб мес1 '!I29*5</f>
        <v>36960</v>
      </c>
      <c r="J29" s="13">
        <f>'раб мес1 '!J29*5</f>
        <v>33260</v>
      </c>
      <c r="K29" s="13">
        <f>'раб мес1 '!K29*5</f>
        <v>29565</v>
      </c>
      <c r="L29" s="13">
        <f>'раб мес1 '!L29*5</f>
        <v>25870</v>
      </c>
      <c r="M29" s="13">
        <f>'раб мес1 '!M29*5</f>
        <v>22175</v>
      </c>
      <c r="N29" s="13">
        <f>'раб мес1 '!N29*5</f>
        <v>18480</v>
      </c>
      <c r="O29" s="13">
        <f>'раб мес1 '!O29*5</f>
        <v>14780</v>
      </c>
      <c r="P29" s="13">
        <f>'раб мес1 '!P29*5</f>
        <v>11085</v>
      </c>
      <c r="Q29" s="13">
        <f>'раб мес1 '!Q29*5</f>
        <v>7390</v>
      </c>
      <c r="R29" s="13">
        <f>'раб мес1 '!R29*5</f>
        <v>3695</v>
      </c>
      <c r="S29" s="12">
        <f>'раб мес1 '!S29*5</f>
        <v>3695</v>
      </c>
      <c r="T29" s="13">
        <f>'раб мес1 '!T29*5</f>
        <v>3695</v>
      </c>
      <c r="U29" s="13">
        <f>'раб мес1 '!U29*5</f>
        <v>7390</v>
      </c>
      <c r="V29" s="13">
        <f>'раб мес1 '!V29*5</f>
        <v>11085</v>
      </c>
    </row>
    <row r="30" spans="1:22" ht="19.5" customHeight="1">
      <c r="A30" s="5"/>
      <c r="C30" s="9">
        <v>16</v>
      </c>
      <c r="D30" s="13">
        <f>'раб мес1 '!D30*5</f>
        <v>59135</v>
      </c>
      <c r="E30" s="13">
        <f>'раб мес1 '!E30*5</f>
        <v>55440</v>
      </c>
      <c r="F30" s="13">
        <f>'раб мес1 '!F30*5</f>
        <v>51740</v>
      </c>
      <c r="G30" s="13">
        <f>'раб мес1 '!G30*5</f>
        <v>48045</v>
      </c>
      <c r="H30" s="13">
        <f>'раб мес1 '!H30*5</f>
        <v>44350</v>
      </c>
      <c r="I30" s="13">
        <f>'раб мес1 '!I30*5</f>
        <v>40655</v>
      </c>
      <c r="J30" s="13">
        <f>'раб мес1 '!J30*5</f>
        <v>36960</v>
      </c>
      <c r="K30" s="13">
        <f>'раб мес1 '!K30*5</f>
        <v>33260</v>
      </c>
      <c r="L30" s="13">
        <f>'раб мес1 '!L30*5</f>
        <v>29565</v>
      </c>
      <c r="M30" s="13">
        <f>'раб мес1 '!M30*5</f>
        <v>25870</v>
      </c>
      <c r="N30" s="13">
        <f>'раб мес1 '!N30*5</f>
        <v>22175</v>
      </c>
      <c r="O30" s="13">
        <f>'раб мес1 '!O30*5</f>
        <v>18480</v>
      </c>
      <c r="P30" s="13">
        <f>'раб мес1 '!P30*5</f>
        <v>14780</v>
      </c>
      <c r="Q30" s="13">
        <f>'раб мес1 '!Q30*5</f>
        <v>11085</v>
      </c>
      <c r="R30" s="13">
        <f>'раб мес1 '!R30*5</f>
        <v>7390</v>
      </c>
      <c r="S30" s="13">
        <f>'раб мес1 '!S30*5</f>
        <v>3695</v>
      </c>
      <c r="T30" s="12">
        <f>'раб мес1 '!T30*5</f>
        <v>3695</v>
      </c>
      <c r="U30" s="13">
        <f>'раб мес1 '!U30*5</f>
        <v>3695</v>
      </c>
      <c r="V30" s="13">
        <f>'раб мес1 '!V30*5</f>
        <v>7390</v>
      </c>
    </row>
    <row r="31" spans="1:22" ht="19.5" customHeight="1">
      <c r="A31" s="5"/>
      <c r="C31" s="9">
        <v>17</v>
      </c>
      <c r="D31" s="13">
        <f>'раб мес1 '!D31*5</f>
        <v>62830</v>
      </c>
      <c r="E31" s="13">
        <f>'раб мес1 '!E31*5</f>
        <v>59135</v>
      </c>
      <c r="F31" s="13">
        <f>'раб мес1 '!F31*5</f>
        <v>55440</v>
      </c>
      <c r="G31" s="13">
        <f>'раб мес1 '!G31*5</f>
        <v>51740</v>
      </c>
      <c r="H31" s="13">
        <f>'раб мес1 '!H31*5</f>
        <v>48045</v>
      </c>
      <c r="I31" s="13">
        <f>'раб мес1 '!I31*5</f>
        <v>44350</v>
      </c>
      <c r="J31" s="13">
        <f>'раб мес1 '!J31*5</f>
        <v>40655</v>
      </c>
      <c r="K31" s="13">
        <f>'раб мес1 '!K31*5</f>
        <v>36960</v>
      </c>
      <c r="L31" s="13">
        <f>'раб мес1 '!L31*5</f>
        <v>33260</v>
      </c>
      <c r="M31" s="13">
        <f>'раб мес1 '!M31*5</f>
        <v>29565</v>
      </c>
      <c r="N31" s="13">
        <f>'раб мес1 '!N31*5</f>
        <v>25870</v>
      </c>
      <c r="O31" s="13">
        <f>'раб мес1 '!O31*5</f>
        <v>22175</v>
      </c>
      <c r="P31" s="13">
        <f>'раб мес1 '!P31*5</f>
        <v>18480</v>
      </c>
      <c r="Q31" s="13">
        <f>'раб мес1 '!Q31*5</f>
        <v>14780</v>
      </c>
      <c r="R31" s="13">
        <f>'раб мес1 '!R31*5</f>
        <v>11085</v>
      </c>
      <c r="S31" s="13">
        <f>'раб мес1 '!S31*5</f>
        <v>7390</v>
      </c>
      <c r="T31" s="13">
        <f>'раб мес1 '!T31*5</f>
        <v>3695</v>
      </c>
      <c r="U31" s="12">
        <f>'раб мес1 '!U31*5</f>
        <v>3695</v>
      </c>
      <c r="V31" s="13">
        <f>'раб мес1 '!V31*5</f>
        <v>3695</v>
      </c>
    </row>
    <row r="32" spans="1:22" ht="19.5" customHeight="1">
      <c r="A32" s="5"/>
      <c r="C32" s="9">
        <v>18</v>
      </c>
      <c r="D32" s="13">
        <f>'раб мес1 '!D32*5</f>
        <v>66525</v>
      </c>
      <c r="E32" s="13">
        <f>'раб мес1 '!E32*5</f>
        <v>62830</v>
      </c>
      <c r="F32" s="13">
        <f>'раб мес1 '!F32*5</f>
        <v>59135</v>
      </c>
      <c r="G32" s="13">
        <f>'раб мес1 '!G32*5</f>
        <v>55440</v>
      </c>
      <c r="H32" s="13">
        <f>'раб мес1 '!H32*5</f>
        <v>51740</v>
      </c>
      <c r="I32" s="13">
        <f>'раб мес1 '!I32*5</f>
        <v>48045</v>
      </c>
      <c r="J32" s="13">
        <f>'раб мес1 '!J32*5</f>
        <v>44350</v>
      </c>
      <c r="K32" s="13">
        <f>'раб мес1 '!K32*5</f>
        <v>40655</v>
      </c>
      <c r="L32" s="13">
        <f>'раб мес1 '!L32*5</f>
        <v>36960</v>
      </c>
      <c r="M32" s="13">
        <f>'раб мес1 '!M32*5</f>
        <v>33260</v>
      </c>
      <c r="N32" s="13">
        <f>'раб мес1 '!N32*5</f>
        <v>29565</v>
      </c>
      <c r="O32" s="13">
        <f>'раб мес1 '!O32*5</f>
        <v>25870</v>
      </c>
      <c r="P32" s="13">
        <f>'раб мес1 '!P32*5</f>
        <v>22175</v>
      </c>
      <c r="Q32" s="13">
        <f>'раб мес1 '!Q32*5</f>
        <v>18480</v>
      </c>
      <c r="R32" s="13">
        <f>'раб мес1 '!R32*5</f>
        <v>14780</v>
      </c>
      <c r="S32" s="13">
        <f>'раб мес1 '!S32*5</f>
        <v>11085</v>
      </c>
      <c r="T32" s="13">
        <f>'раб мес1 '!T32*5</f>
        <v>7390</v>
      </c>
      <c r="U32" s="13">
        <f>'раб мес1 '!U32*5</f>
        <v>3695</v>
      </c>
      <c r="V32" s="12">
        <f>'раб мес1 '!V32*5</f>
        <v>3695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E1" zoomScale="110" zoomScaleSheetLayoutView="110" workbookViewId="0">
      <selection activeCell="F10" sqref="F10:P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3.140625" customWidth="1"/>
    <col min="5" max="15" width="12.28515625" bestFit="1" customWidth="1"/>
    <col min="16" max="20" width="14.85546875" customWidth="1"/>
    <col min="21" max="22" width="12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47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мес1 '!D14*6</f>
        <v>4434</v>
      </c>
      <c r="E14" s="13">
        <f>'раб мес1 '!E14*6</f>
        <v>4434</v>
      </c>
      <c r="F14" s="13">
        <f>'раб мес1 '!F14*6</f>
        <v>8868</v>
      </c>
      <c r="G14" s="13">
        <f>'раб мес1 '!G14*6</f>
        <v>13302</v>
      </c>
      <c r="H14" s="13">
        <f>'раб мес1 '!H14*6</f>
        <v>17736</v>
      </c>
      <c r="I14" s="13">
        <f>'раб мес1 '!I14*6</f>
        <v>22176</v>
      </c>
      <c r="J14" s="13">
        <f>'раб мес1 '!J14*6</f>
        <v>26610</v>
      </c>
      <c r="K14" s="13">
        <f>'раб мес1 '!K14*6</f>
        <v>31044</v>
      </c>
      <c r="L14" s="13">
        <f>'раб мес1 '!L14*6</f>
        <v>35478</v>
      </c>
      <c r="M14" s="13">
        <f>'раб мес1 '!M14*6</f>
        <v>39912</v>
      </c>
      <c r="N14" s="13">
        <f>'раб мес1 '!N14*6</f>
        <v>44352</v>
      </c>
      <c r="O14" s="13">
        <f>'раб мес1 '!O14*6</f>
        <v>48786</v>
      </c>
      <c r="P14" s="13">
        <f>'раб мес1 '!P14*6</f>
        <v>53220</v>
      </c>
      <c r="Q14" s="13">
        <f>'раб мес1 '!Q14*6</f>
        <v>57654</v>
      </c>
      <c r="R14" s="13">
        <f>'раб мес1 '!R14*6</f>
        <v>62088</v>
      </c>
      <c r="S14" s="13">
        <f>'раб мес1 '!S14*6</f>
        <v>66528</v>
      </c>
      <c r="T14" s="13">
        <f>'раб мес1 '!T14*6</f>
        <v>70962</v>
      </c>
      <c r="U14" s="13">
        <f>'раб мес1 '!U14*6</f>
        <v>75396</v>
      </c>
      <c r="V14" s="13">
        <f>'раб мес1 '!V14*6</f>
        <v>79830</v>
      </c>
    </row>
    <row r="15" spans="1:22" ht="19.5" customHeight="1">
      <c r="A15" s="5"/>
      <c r="C15" s="9">
        <v>1</v>
      </c>
      <c r="D15" s="13">
        <f>'раб мес1 '!D15*6</f>
        <v>4434</v>
      </c>
      <c r="E15" s="12">
        <f>'раб мес1 '!E15*6</f>
        <v>4434</v>
      </c>
      <c r="F15" s="13">
        <f>'раб мес1 '!F15*6</f>
        <v>4434</v>
      </c>
      <c r="G15" s="13">
        <f>'раб мес1 '!G15*6</f>
        <v>8868</v>
      </c>
      <c r="H15" s="13">
        <f>'раб мес1 '!H15*6</f>
        <v>13302</v>
      </c>
      <c r="I15" s="13">
        <f>'раб мес1 '!I15*6</f>
        <v>17736</v>
      </c>
      <c r="J15" s="13">
        <f>'раб мес1 '!J15*6</f>
        <v>22176</v>
      </c>
      <c r="K15" s="13">
        <f>'раб мес1 '!K15*6</f>
        <v>26610</v>
      </c>
      <c r="L15" s="13">
        <f>'раб мес1 '!L15*6</f>
        <v>31044</v>
      </c>
      <c r="M15" s="13">
        <f>'раб мес1 '!M15*6</f>
        <v>35478</v>
      </c>
      <c r="N15" s="13">
        <f>'раб мес1 '!N15*6</f>
        <v>39912</v>
      </c>
      <c r="O15" s="13">
        <f>'раб мес1 '!O15*6</f>
        <v>44352</v>
      </c>
      <c r="P15" s="13">
        <f>'раб мес1 '!P15*6</f>
        <v>48786</v>
      </c>
      <c r="Q15" s="13">
        <f>'раб мес1 '!Q15*6</f>
        <v>53220</v>
      </c>
      <c r="R15" s="13">
        <f>'раб мес1 '!R15*6</f>
        <v>57654</v>
      </c>
      <c r="S15" s="13">
        <f>'раб мес1 '!S15*6</f>
        <v>62088</v>
      </c>
      <c r="T15" s="13">
        <f>'раб мес1 '!T15*6</f>
        <v>66528</v>
      </c>
      <c r="U15" s="13">
        <f>'раб мес1 '!U15*6</f>
        <v>70962</v>
      </c>
      <c r="V15" s="13">
        <f>'раб мес1 '!V15*6</f>
        <v>75396</v>
      </c>
    </row>
    <row r="16" spans="1:22" ht="19.5" customHeight="1">
      <c r="A16" s="5"/>
      <c r="C16" s="9">
        <v>2</v>
      </c>
      <c r="D16" s="13">
        <f>'раб мес1 '!D16*6</f>
        <v>8868</v>
      </c>
      <c r="E16" s="13">
        <f>'раб мес1 '!E16*6</f>
        <v>4434</v>
      </c>
      <c r="F16" s="12">
        <f>'раб мес1 '!F16*6</f>
        <v>4434</v>
      </c>
      <c r="G16" s="13">
        <f>'раб мес1 '!G16*6</f>
        <v>4434</v>
      </c>
      <c r="H16" s="13">
        <f>'раб мес1 '!H16*6</f>
        <v>8868</v>
      </c>
      <c r="I16" s="13">
        <f>'раб мес1 '!I16*6</f>
        <v>13302</v>
      </c>
      <c r="J16" s="13">
        <f>'раб мес1 '!J16*6</f>
        <v>17736</v>
      </c>
      <c r="K16" s="13">
        <f>'раб мес1 '!K16*6</f>
        <v>22176</v>
      </c>
      <c r="L16" s="13">
        <f>'раб мес1 '!L16*6</f>
        <v>26610</v>
      </c>
      <c r="M16" s="13">
        <f>'раб мес1 '!M16*6</f>
        <v>31044</v>
      </c>
      <c r="N16" s="13">
        <f>'раб мес1 '!N16*6</f>
        <v>35478</v>
      </c>
      <c r="O16" s="13">
        <f>'раб мес1 '!O16*6</f>
        <v>39912</v>
      </c>
      <c r="P16" s="13">
        <f>'раб мес1 '!P16*6</f>
        <v>44352</v>
      </c>
      <c r="Q16" s="13">
        <f>'раб мес1 '!Q16*6</f>
        <v>48786</v>
      </c>
      <c r="R16" s="13">
        <f>'раб мес1 '!R16*6</f>
        <v>53220</v>
      </c>
      <c r="S16" s="13">
        <f>'раб мес1 '!S16*6</f>
        <v>57654</v>
      </c>
      <c r="T16" s="13">
        <f>'раб мес1 '!T16*6</f>
        <v>62088</v>
      </c>
      <c r="U16" s="13">
        <f>'раб мес1 '!U16*6</f>
        <v>66528</v>
      </c>
      <c r="V16" s="13">
        <f>'раб мес1 '!V16*6</f>
        <v>70962</v>
      </c>
    </row>
    <row r="17" spans="1:22" ht="19.5" customHeight="1">
      <c r="A17" s="5"/>
      <c r="C17" s="9">
        <v>3</v>
      </c>
      <c r="D17" s="13">
        <f>'раб мес1 '!D17*6</f>
        <v>13302</v>
      </c>
      <c r="E17" s="13">
        <f>'раб мес1 '!E17*6</f>
        <v>8868</v>
      </c>
      <c r="F17" s="13">
        <f>'раб мес1 '!F17*6</f>
        <v>4434</v>
      </c>
      <c r="G17" s="12">
        <f>'раб мес1 '!G17*6</f>
        <v>4434</v>
      </c>
      <c r="H17" s="13">
        <f>'раб мес1 '!H17*6</f>
        <v>4434</v>
      </c>
      <c r="I17" s="13">
        <f>'раб мес1 '!I17*6</f>
        <v>8868</v>
      </c>
      <c r="J17" s="13">
        <f>'раб мес1 '!J17*6</f>
        <v>13302</v>
      </c>
      <c r="K17" s="13">
        <f>'раб мес1 '!K17*6</f>
        <v>17736</v>
      </c>
      <c r="L17" s="13">
        <f>'раб мес1 '!L17*6</f>
        <v>22176</v>
      </c>
      <c r="M17" s="13">
        <f>'раб мес1 '!M17*6</f>
        <v>26610</v>
      </c>
      <c r="N17" s="13">
        <f>'раб мес1 '!N17*6</f>
        <v>31044</v>
      </c>
      <c r="O17" s="13">
        <f>'раб мес1 '!O17*6</f>
        <v>35478</v>
      </c>
      <c r="P17" s="13">
        <f>'раб мес1 '!P17*6</f>
        <v>39912</v>
      </c>
      <c r="Q17" s="13">
        <f>'раб мес1 '!Q17*6</f>
        <v>44352</v>
      </c>
      <c r="R17" s="13">
        <f>'раб мес1 '!R17*6</f>
        <v>48786</v>
      </c>
      <c r="S17" s="13">
        <f>'раб мес1 '!S17*6</f>
        <v>53220</v>
      </c>
      <c r="T17" s="13">
        <f>'раб мес1 '!T17*6</f>
        <v>57654</v>
      </c>
      <c r="U17" s="13">
        <f>'раб мес1 '!U17*6</f>
        <v>62088</v>
      </c>
      <c r="V17" s="13">
        <f>'раб мес1 '!V17*6</f>
        <v>66528</v>
      </c>
    </row>
    <row r="18" spans="1:22" ht="19.5" customHeight="1">
      <c r="A18" s="5"/>
      <c r="C18" s="9">
        <v>4</v>
      </c>
      <c r="D18" s="13">
        <f>'раб мес1 '!D18*6</f>
        <v>17736</v>
      </c>
      <c r="E18" s="13">
        <f>'раб мес1 '!E18*6</f>
        <v>13302</v>
      </c>
      <c r="F18" s="13">
        <f>'раб мес1 '!F18*6</f>
        <v>8868</v>
      </c>
      <c r="G18" s="13">
        <f>'раб мес1 '!G18*6</f>
        <v>4434</v>
      </c>
      <c r="H18" s="12">
        <f>'раб мес1 '!H18*6</f>
        <v>4434</v>
      </c>
      <c r="I18" s="13">
        <f>'раб мес1 '!I18*6</f>
        <v>4434</v>
      </c>
      <c r="J18" s="13">
        <f>'раб мес1 '!J18*6</f>
        <v>8868</v>
      </c>
      <c r="K18" s="13">
        <f>'раб мес1 '!K18*6</f>
        <v>13302</v>
      </c>
      <c r="L18" s="13">
        <f>'раб мес1 '!L18*6</f>
        <v>17736</v>
      </c>
      <c r="M18" s="13">
        <f>'раб мес1 '!M18*6</f>
        <v>22176</v>
      </c>
      <c r="N18" s="13">
        <f>'раб мес1 '!N18*6</f>
        <v>26610</v>
      </c>
      <c r="O18" s="13">
        <f>'раб мес1 '!O18*6</f>
        <v>31044</v>
      </c>
      <c r="P18" s="13">
        <f>'раб мес1 '!P18*6</f>
        <v>35478</v>
      </c>
      <c r="Q18" s="13">
        <f>'раб мес1 '!Q18*6</f>
        <v>39912</v>
      </c>
      <c r="R18" s="13">
        <f>'раб мес1 '!R18*6</f>
        <v>44352</v>
      </c>
      <c r="S18" s="13">
        <f>'раб мес1 '!S18*6</f>
        <v>48786</v>
      </c>
      <c r="T18" s="13">
        <f>'раб мес1 '!T18*6</f>
        <v>53220</v>
      </c>
      <c r="U18" s="13">
        <f>'раб мес1 '!U18*6</f>
        <v>57654</v>
      </c>
      <c r="V18" s="13">
        <f>'раб мес1 '!V18*6</f>
        <v>62088</v>
      </c>
    </row>
    <row r="19" spans="1:22" ht="19.5" customHeight="1">
      <c r="A19" s="5"/>
      <c r="C19" s="9">
        <v>5</v>
      </c>
      <c r="D19" s="13">
        <f>'раб мес1 '!D19*6</f>
        <v>22176</v>
      </c>
      <c r="E19" s="13">
        <f>'раб мес1 '!E19*6</f>
        <v>17736</v>
      </c>
      <c r="F19" s="13">
        <f>'раб мес1 '!F19*6</f>
        <v>13302</v>
      </c>
      <c r="G19" s="13">
        <f>'раб мес1 '!G19*6</f>
        <v>8868</v>
      </c>
      <c r="H19" s="13">
        <f>'раб мес1 '!H19*6</f>
        <v>4434</v>
      </c>
      <c r="I19" s="12">
        <f>'раб мес1 '!I19*6</f>
        <v>4434</v>
      </c>
      <c r="J19" s="13">
        <f>'раб мес1 '!J19*6</f>
        <v>4434</v>
      </c>
      <c r="K19" s="13">
        <f>'раб мес1 '!K19*6</f>
        <v>8868</v>
      </c>
      <c r="L19" s="13">
        <f>'раб мес1 '!L19*6</f>
        <v>13302</v>
      </c>
      <c r="M19" s="13">
        <f>'раб мес1 '!M19*6</f>
        <v>17736</v>
      </c>
      <c r="N19" s="13">
        <f>'раб мес1 '!N19*6</f>
        <v>22176</v>
      </c>
      <c r="O19" s="13">
        <f>'раб мес1 '!O19*6</f>
        <v>26610</v>
      </c>
      <c r="P19" s="13">
        <f>'раб мес1 '!P19*6</f>
        <v>31044</v>
      </c>
      <c r="Q19" s="13">
        <f>'раб мес1 '!Q19*6</f>
        <v>35478</v>
      </c>
      <c r="R19" s="13">
        <f>'раб мес1 '!R19*6</f>
        <v>39912</v>
      </c>
      <c r="S19" s="13">
        <f>'раб мес1 '!S19*6</f>
        <v>44352</v>
      </c>
      <c r="T19" s="13">
        <f>'раб мес1 '!T19*6</f>
        <v>48786</v>
      </c>
      <c r="U19" s="13">
        <f>'раб мес1 '!U19*6</f>
        <v>53220</v>
      </c>
      <c r="V19" s="13">
        <f>'раб мес1 '!V19*6</f>
        <v>57654</v>
      </c>
    </row>
    <row r="20" spans="1:22" ht="19.5" customHeight="1">
      <c r="A20" s="5"/>
      <c r="C20" s="9">
        <v>6</v>
      </c>
      <c r="D20" s="13">
        <f>'раб мес1 '!D20*6</f>
        <v>26610</v>
      </c>
      <c r="E20" s="13">
        <f>'раб мес1 '!E20*6</f>
        <v>22176</v>
      </c>
      <c r="F20" s="13">
        <f>'раб мес1 '!F20*6</f>
        <v>17736</v>
      </c>
      <c r="G20" s="13">
        <f>'раб мес1 '!G20*6</f>
        <v>13302</v>
      </c>
      <c r="H20" s="13">
        <f>'раб мес1 '!H20*6</f>
        <v>8868</v>
      </c>
      <c r="I20" s="13">
        <f>'раб мес1 '!I20*6</f>
        <v>4434</v>
      </c>
      <c r="J20" s="12">
        <f>'раб мес1 '!J20*6</f>
        <v>4434</v>
      </c>
      <c r="K20" s="13">
        <f>'раб мес1 '!K20*6</f>
        <v>4434</v>
      </c>
      <c r="L20" s="13">
        <f>'раб мес1 '!L20*6</f>
        <v>8868</v>
      </c>
      <c r="M20" s="13">
        <f>'раб мес1 '!M20*6</f>
        <v>13302</v>
      </c>
      <c r="N20" s="13">
        <f>'раб мес1 '!N20*6</f>
        <v>17736</v>
      </c>
      <c r="O20" s="13">
        <f>'раб мес1 '!O20*6</f>
        <v>22176</v>
      </c>
      <c r="P20" s="13">
        <f>'раб мес1 '!P20*6</f>
        <v>26610</v>
      </c>
      <c r="Q20" s="13">
        <f>'раб мес1 '!Q20*6</f>
        <v>31044</v>
      </c>
      <c r="R20" s="13">
        <f>'раб мес1 '!R20*6</f>
        <v>35478</v>
      </c>
      <c r="S20" s="13">
        <f>'раб мес1 '!S20*6</f>
        <v>39912</v>
      </c>
      <c r="T20" s="13">
        <f>'раб мес1 '!T20*6</f>
        <v>44352</v>
      </c>
      <c r="U20" s="13">
        <f>'раб мес1 '!U20*6</f>
        <v>48786</v>
      </c>
      <c r="V20" s="13">
        <f>'раб мес1 '!V20*6</f>
        <v>53220</v>
      </c>
    </row>
    <row r="21" spans="1:22" ht="19.5" customHeight="1">
      <c r="A21" s="5"/>
      <c r="C21" s="9">
        <v>7</v>
      </c>
      <c r="D21" s="13">
        <f>'раб мес1 '!D21*6</f>
        <v>31044</v>
      </c>
      <c r="E21" s="13">
        <f>'раб мес1 '!E21*6</f>
        <v>26610</v>
      </c>
      <c r="F21" s="13">
        <f>'раб мес1 '!F21*6</f>
        <v>22176</v>
      </c>
      <c r="G21" s="13">
        <f>'раб мес1 '!G21*6</f>
        <v>17736</v>
      </c>
      <c r="H21" s="13">
        <f>'раб мес1 '!H21*6</f>
        <v>13302</v>
      </c>
      <c r="I21" s="13">
        <f>'раб мес1 '!I21*6</f>
        <v>8868</v>
      </c>
      <c r="J21" s="13">
        <f>'раб мес1 '!J21*6</f>
        <v>4434</v>
      </c>
      <c r="K21" s="12">
        <f>'раб мес1 '!K21*6</f>
        <v>4434</v>
      </c>
      <c r="L21" s="13">
        <f>'раб мес1 '!L21*6</f>
        <v>4434</v>
      </c>
      <c r="M21" s="13">
        <f>'раб мес1 '!M21*6</f>
        <v>8868</v>
      </c>
      <c r="N21" s="13">
        <f>'раб мес1 '!N21*6</f>
        <v>13302</v>
      </c>
      <c r="O21" s="13">
        <f>'раб мес1 '!O21*6</f>
        <v>17736</v>
      </c>
      <c r="P21" s="13">
        <f>'раб мес1 '!P21*6</f>
        <v>22176</v>
      </c>
      <c r="Q21" s="13">
        <f>'раб мес1 '!Q21*6</f>
        <v>26610</v>
      </c>
      <c r="R21" s="13">
        <f>'раб мес1 '!R21*6</f>
        <v>31044</v>
      </c>
      <c r="S21" s="13">
        <f>'раб мес1 '!S21*6</f>
        <v>35478</v>
      </c>
      <c r="T21" s="13">
        <f>'раб мес1 '!T21*6</f>
        <v>39912</v>
      </c>
      <c r="U21" s="13">
        <f>'раб мес1 '!U21*6</f>
        <v>44352</v>
      </c>
      <c r="V21" s="13">
        <f>'раб мес1 '!V21*6</f>
        <v>48786</v>
      </c>
    </row>
    <row r="22" spans="1:22" ht="19.5" customHeight="1">
      <c r="A22" s="5"/>
      <c r="C22" s="9">
        <v>8</v>
      </c>
      <c r="D22" s="13">
        <f>'раб мес1 '!D22*6</f>
        <v>35478</v>
      </c>
      <c r="E22" s="13">
        <f>'раб мес1 '!E22*6</f>
        <v>31044</v>
      </c>
      <c r="F22" s="13">
        <f>'раб мес1 '!F22*6</f>
        <v>26610</v>
      </c>
      <c r="G22" s="13">
        <f>'раб мес1 '!G22*6</f>
        <v>22176</v>
      </c>
      <c r="H22" s="13">
        <f>'раб мес1 '!H22*6</f>
        <v>17736</v>
      </c>
      <c r="I22" s="13">
        <f>'раб мес1 '!I22*6</f>
        <v>13302</v>
      </c>
      <c r="J22" s="13">
        <f>'раб мес1 '!J22*6</f>
        <v>8868</v>
      </c>
      <c r="K22" s="13">
        <f>'раб мес1 '!K22*6</f>
        <v>4434</v>
      </c>
      <c r="L22" s="12">
        <f>'раб мес1 '!L22*6</f>
        <v>4434</v>
      </c>
      <c r="M22" s="13">
        <f>'раб мес1 '!M22*6</f>
        <v>4434</v>
      </c>
      <c r="N22" s="13">
        <f>'раб мес1 '!N22*6</f>
        <v>8868</v>
      </c>
      <c r="O22" s="13">
        <f>'раб мес1 '!O22*6</f>
        <v>13302</v>
      </c>
      <c r="P22" s="13">
        <f>'раб мес1 '!P22*6</f>
        <v>17736</v>
      </c>
      <c r="Q22" s="13">
        <f>'раб мес1 '!Q22*6</f>
        <v>22176</v>
      </c>
      <c r="R22" s="13">
        <f>'раб мес1 '!R22*6</f>
        <v>26610</v>
      </c>
      <c r="S22" s="13">
        <f>'раб мес1 '!S22*6</f>
        <v>31044</v>
      </c>
      <c r="T22" s="13">
        <f>'раб мес1 '!T22*6</f>
        <v>35478</v>
      </c>
      <c r="U22" s="13">
        <f>'раб мес1 '!U22*6</f>
        <v>39912</v>
      </c>
      <c r="V22" s="13">
        <f>'раб мес1 '!V22*6</f>
        <v>44352</v>
      </c>
    </row>
    <row r="23" spans="1:22" ht="19.5" customHeight="1">
      <c r="A23" s="5"/>
      <c r="C23" s="9">
        <v>9</v>
      </c>
      <c r="D23" s="13">
        <f>'раб мес1 '!D23*6</f>
        <v>39912</v>
      </c>
      <c r="E23" s="13">
        <f>'раб мес1 '!E23*6</f>
        <v>35478</v>
      </c>
      <c r="F23" s="13">
        <f>'раб мес1 '!F23*6</f>
        <v>31044</v>
      </c>
      <c r="G23" s="13">
        <f>'раб мес1 '!G23*6</f>
        <v>26610</v>
      </c>
      <c r="H23" s="13">
        <f>'раб мес1 '!H23*6</f>
        <v>22176</v>
      </c>
      <c r="I23" s="13">
        <f>'раб мес1 '!I23*6</f>
        <v>17736</v>
      </c>
      <c r="J23" s="13">
        <f>'раб мес1 '!J23*6</f>
        <v>13302</v>
      </c>
      <c r="K23" s="13">
        <f>'раб мес1 '!K23*6</f>
        <v>8868</v>
      </c>
      <c r="L23" s="13">
        <f>'раб мес1 '!L23*6</f>
        <v>4434</v>
      </c>
      <c r="M23" s="12">
        <f>'раб мес1 '!M23*6</f>
        <v>4434</v>
      </c>
      <c r="N23" s="13">
        <f>'раб мес1 '!N23*6</f>
        <v>4434</v>
      </c>
      <c r="O23" s="13">
        <f>'раб мес1 '!O23*6</f>
        <v>8868</v>
      </c>
      <c r="P23" s="13">
        <f>'раб мес1 '!P23*6</f>
        <v>13302</v>
      </c>
      <c r="Q23" s="13">
        <f>'раб мес1 '!Q23*6</f>
        <v>17736</v>
      </c>
      <c r="R23" s="13">
        <f>'раб мес1 '!R23*6</f>
        <v>22176</v>
      </c>
      <c r="S23" s="13">
        <f>'раб мес1 '!S23*6</f>
        <v>26610</v>
      </c>
      <c r="T23" s="13">
        <f>'раб мес1 '!T23*6</f>
        <v>31044</v>
      </c>
      <c r="U23" s="13">
        <f>'раб мес1 '!U23*6</f>
        <v>35478</v>
      </c>
      <c r="V23" s="13">
        <f>'раб мес1 '!V23*6</f>
        <v>39912</v>
      </c>
    </row>
    <row r="24" spans="1:22" ht="19.5" customHeight="1">
      <c r="A24" s="5"/>
      <c r="C24" s="9">
        <v>10</v>
      </c>
      <c r="D24" s="13">
        <f>'раб мес1 '!D24*6</f>
        <v>44352</v>
      </c>
      <c r="E24" s="13">
        <f>'раб мес1 '!E24*6</f>
        <v>39912</v>
      </c>
      <c r="F24" s="13">
        <f>'раб мес1 '!F24*6</f>
        <v>35478</v>
      </c>
      <c r="G24" s="13">
        <f>'раб мес1 '!G24*6</f>
        <v>31044</v>
      </c>
      <c r="H24" s="13">
        <f>'раб мес1 '!H24*6</f>
        <v>26610</v>
      </c>
      <c r="I24" s="13">
        <f>'раб мес1 '!I24*6</f>
        <v>22176</v>
      </c>
      <c r="J24" s="13">
        <f>'раб мес1 '!J24*6</f>
        <v>17736</v>
      </c>
      <c r="K24" s="13">
        <f>'раб мес1 '!K24*6</f>
        <v>13302</v>
      </c>
      <c r="L24" s="13">
        <f>'раб мес1 '!L24*6</f>
        <v>8868</v>
      </c>
      <c r="M24" s="13">
        <f>'раб мес1 '!M24*6</f>
        <v>4434</v>
      </c>
      <c r="N24" s="12">
        <f>'раб мес1 '!N24*6</f>
        <v>4434</v>
      </c>
      <c r="O24" s="13">
        <f>'раб мес1 '!O24*6</f>
        <v>4434</v>
      </c>
      <c r="P24" s="13">
        <f>'раб мес1 '!P24*6</f>
        <v>8868</v>
      </c>
      <c r="Q24" s="13">
        <f>'раб мес1 '!Q24*6</f>
        <v>13302</v>
      </c>
      <c r="R24" s="13">
        <f>'раб мес1 '!R24*6</f>
        <v>17736</v>
      </c>
      <c r="S24" s="13">
        <f>'раб мес1 '!S24*6</f>
        <v>22176</v>
      </c>
      <c r="T24" s="13">
        <f>'раб мес1 '!T24*6</f>
        <v>26610</v>
      </c>
      <c r="U24" s="13">
        <f>'раб мес1 '!U24*6</f>
        <v>31044</v>
      </c>
      <c r="V24" s="13">
        <f>'раб мес1 '!V24*6</f>
        <v>35478</v>
      </c>
    </row>
    <row r="25" spans="1:22" ht="19.5" customHeight="1">
      <c r="A25" s="5"/>
      <c r="C25" s="9">
        <v>11</v>
      </c>
      <c r="D25" s="13">
        <f>'раб мес1 '!D25*6</f>
        <v>48786</v>
      </c>
      <c r="E25" s="13">
        <f>'раб мес1 '!E25*6</f>
        <v>44352</v>
      </c>
      <c r="F25" s="13">
        <f>'раб мес1 '!F25*6</f>
        <v>39912</v>
      </c>
      <c r="G25" s="13">
        <f>'раб мес1 '!G25*6</f>
        <v>35478</v>
      </c>
      <c r="H25" s="13">
        <f>'раб мес1 '!H25*6</f>
        <v>31044</v>
      </c>
      <c r="I25" s="13">
        <f>'раб мес1 '!I25*6</f>
        <v>26610</v>
      </c>
      <c r="J25" s="13">
        <f>'раб мес1 '!J25*6</f>
        <v>22176</v>
      </c>
      <c r="K25" s="13">
        <f>'раб мес1 '!K25*6</f>
        <v>17736</v>
      </c>
      <c r="L25" s="13">
        <f>'раб мес1 '!L25*6</f>
        <v>13302</v>
      </c>
      <c r="M25" s="13">
        <f>'раб мес1 '!M25*6</f>
        <v>8868</v>
      </c>
      <c r="N25" s="13">
        <f>'раб мес1 '!N25*6</f>
        <v>4434</v>
      </c>
      <c r="O25" s="12">
        <f>'раб мес1 '!O25*6</f>
        <v>4434</v>
      </c>
      <c r="P25" s="13">
        <f>'раб мес1 '!P25*6</f>
        <v>4434</v>
      </c>
      <c r="Q25" s="13">
        <f>'раб мес1 '!Q25*6</f>
        <v>8868</v>
      </c>
      <c r="R25" s="13">
        <f>'раб мес1 '!R25*6</f>
        <v>13302</v>
      </c>
      <c r="S25" s="13">
        <f>'раб мес1 '!S25*6</f>
        <v>17736</v>
      </c>
      <c r="T25" s="13">
        <f>'раб мес1 '!T25*6</f>
        <v>22176</v>
      </c>
      <c r="U25" s="13">
        <f>'раб мес1 '!U25*6</f>
        <v>26610</v>
      </c>
      <c r="V25" s="13">
        <f>'раб мес1 '!V25*6</f>
        <v>31044</v>
      </c>
    </row>
    <row r="26" spans="1:22" ht="19.5" customHeight="1">
      <c r="A26" s="5"/>
      <c r="C26" s="9">
        <v>12</v>
      </c>
      <c r="D26" s="13">
        <f>'раб мес1 '!D26*6</f>
        <v>53220</v>
      </c>
      <c r="E26" s="13">
        <f>'раб мес1 '!E26*6</f>
        <v>48786</v>
      </c>
      <c r="F26" s="13">
        <f>'раб мес1 '!F26*6</f>
        <v>44352</v>
      </c>
      <c r="G26" s="13">
        <f>'раб мес1 '!G26*6</f>
        <v>39912</v>
      </c>
      <c r="H26" s="13">
        <f>'раб мес1 '!H26*6</f>
        <v>35478</v>
      </c>
      <c r="I26" s="13">
        <f>'раб мес1 '!I26*6</f>
        <v>31044</v>
      </c>
      <c r="J26" s="13">
        <f>'раб мес1 '!J26*6</f>
        <v>26610</v>
      </c>
      <c r="K26" s="13">
        <f>'раб мес1 '!K26*6</f>
        <v>22176</v>
      </c>
      <c r="L26" s="13">
        <f>'раб мес1 '!L26*6</f>
        <v>17736</v>
      </c>
      <c r="M26" s="13">
        <f>'раб мес1 '!M26*6</f>
        <v>13302</v>
      </c>
      <c r="N26" s="13">
        <f>'раб мес1 '!N26*6</f>
        <v>8868</v>
      </c>
      <c r="O26" s="13">
        <f>'раб мес1 '!O26*6</f>
        <v>4434</v>
      </c>
      <c r="P26" s="12">
        <f>'раб мес1 '!P26*6</f>
        <v>4434</v>
      </c>
      <c r="Q26" s="13">
        <f>'раб мес1 '!Q26*6</f>
        <v>4434</v>
      </c>
      <c r="R26" s="13">
        <f>'раб мес1 '!R26*6</f>
        <v>8868</v>
      </c>
      <c r="S26" s="13">
        <f>'раб мес1 '!S26*6</f>
        <v>13302</v>
      </c>
      <c r="T26" s="13">
        <f>'раб мес1 '!T26*6</f>
        <v>17736</v>
      </c>
      <c r="U26" s="13">
        <f>'раб мес1 '!U26*6</f>
        <v>22176</v>
      </c>
      <c r="V26" s="13">
        <f>'раб мес1 '!V26*6</f>
        <v>26610</v>
      </c>
    </row>
    <row r="27" spans="1:22" ht="19.5" customHeight="1">
      <c r="A27" s="5"/>
      <c r="C27" s="9">
        <v>13</v>
      </c>
      <c r="D27" s="13">
        <f>'раб мес1 '!D27*6</f>
        <v>57654</v>
      </c>
      <c r="E27" s="13">
        <f>'раб мес1 '!E27*6</f>
        <v>53220</v>
      </c>
      <c r="F27" s="13">
        <f>'раб мес1 '!F27*6</f>
        <v>48786</v>
      </c>
      <c r="G27" s="13">
        <f>'раб мес1 '!G27*6</f>
        <v>44352</v>
      </c>
      <c r="H27" s="13">
        <f>'раб мес1 '!H27*6</f>
        <v>39912</v>
      </c>
      <c r="I27" s="13">
        <f>'раб мес1 '!I27*6</f>
        <v>35478</v>
      </c>
      <c r="J27" s="13">
        <f>'раб мес1 '!J27*6</f>
        <v>31044</v>
      </c>
      <c r="K27" s="13">
        <f>'раб мес1 '!K27*6</f>
        <v>26610</v>
      </c>
      <c r="L27" s="13">
        <f>'раб мес1 '!L27*6</f>
        <v>22176</v>
      </c>
      <c r="M27" s="13">
        <f>'раб мес1 '!M27*6</f>
        <v>17736</v>
      </c>
      <c r="N27" s="13">
        <f>'раб мес1 '!N27*6</f>
        <v>13302</v>
      </c>
      <c r="O27" s="13">
        <f>'раб мес1 '!O27*6</f>
        <v>8868</v>
      </c>
      <c r="P27" s="13">
        <f>'раб мес1 '!P27*6</f>
        <v>4434</v>
      </c>
      <c r="Q27" s="12">
        <f>'раб мес1 '!Q27*6</f>
        <v>4434</v>
      </c>
      <c r="R27" s="13">
        <f>'раб мес1 '!R27*6</f>
        <v>4434</v>
      </c>
      <c r="S27" s="13">
        <f>'раб мес1 '!S27*6</f>
        <v>8868</v>
      </c>
      <c r="T27" s="13">
        <f>'раб мес1 '!T27*6</f>
        <v>13302</v>
      </c>
      <c r="U27" s="13">
        <f>'раб мес1 '!U27*6</f>
        <v>17736</v>
      </c>
      <c r="V27" s="13">
        <f>'раб мес1 '!V27*6</f>
        <v>22176</v>
      </c>
    </row>
    <row r="28" spans="1:22" ht="19.5" customHeight="1">
      <c r="A28" s="5"/>
      <c r="C28" s="9">
        <v>14</v>
      </c>
      <c r="D28" s="13">
        <f>'раб мес1 '!D28*6</f>
        <v>62088</v>
      </c>
      <c r="E28" s="13">
        <f>'раб мес1 '!E28*6</f>
        <v>57654</v>
      </c>
      <c r="F28" s="13">
        <f>'раб мес1 '!F28*6</f>
        <v>53220</v>
      </c>
      <c r="G28" s="13">
        <f>'раб мес1 '!G28*6</f>
        <v>48786</v>
      </c>
      <c r="H28" s="13">
        <f>'раб мес1 '!H28*6</f>
        <v>44352</v>
      </c>
      <c r="I28" s="13">
        <f>'раб мес1 '!I28*6</f>
        <v>39912</v>
      </c>
      <c r="J28" s="13">
        <f>'раб мес1 '!J28*6</f>
        <v>35478</v>
      </c>
      <c r="K28" s="13">
        <f>'раб мес1 '!K28*6</f>
        <v>31044</v>
      </c>
      <c r="L28" s="13">
        <f>'раб мес1 '!L28*6</f>
        <v>26610</v>
      </c>
      <c r="M28" s="13">
        <f>'раб мес1 '!M28*6</f>
        <v>22176</v>
      </c>
      <c r="N28" s="13">
        <f>'раб мес1 '!N28*6</f>
        <v>17736</v>
      </c>
      <c r="O28" s="13">
        <f>'раб мес1 '!O28*6</f>
        <v>13302</v>
      </c>
      <c r="P28" s="13">
        <f>'раб мес1 '!P28*6</f>
        <v>8868</v>
      </c>
      <c r="Q28" s="13">
        <f>'раб мес1 '!Q28*6</f>
        <v>4434</v>
      </c>
      <c r="R28" s="12">
        <f>'раб мес1 '!R28*6</f>
        <v>4434</v>
      </c>
      <c r="S28" s="13">
        <f>'раб мес1 '!S28*6</f>
        <v>4434</v>
      </c>
      <c r="T28" s="13">
        <f>'раб мес1 '!T28*6</f>
        <v>8868</v>
      </c>
      <c r="U28" s="13">
        <f>'раб мес1 '!U28*6</f>
        <v>13302</v>
      </c>
      <c r="V28" s="13">
        <f>'раб мес1 '!V28*6</f>
        <v>17736</v>
      </c>
    </row>
    <row r="29" spans="1:22" ht="19.5" customHeight="1">
      <c r="A29" s="5"/>
      <c r="C29" s="9">
        <v>15</v>
      </c>
      <c r="D29" s="13">
        <f>'раб мес1 '!D29*6</f>
        <v>66528</v>
      </c>
      <c r="E29" s="13">
        <f>'раб мес1 '!E29*6</f>
        <v>62088</v>
      </c>
      <c r="F29" s="13">
        <f>'раб мес1 '!F29*6</f>
        <v>57654</v>
      </c>
      <c r="G29" s="13">
        <f>'раб мес1 '!G29*6</f>
        <v>53220</v>
      </c>
      <c r="H29" s="13">
        <f>'раб мес1 '!H29*6</f>
        <v>48786</v>
      </c>
      <c r="I29" s="13">
        <f>'раб мес1 '!I29*6</f>
        <v>44352</v>
      </c>
      <c r="J29" s="13">
        <f>'раб мес1 '!J29*6</f>
        <v>39912</v>
      </c>
      <c r="K29" s="13">
        <f>'раб мес1 '!K29*6</f>
        <v>35478</v>
      </c>
      <c r="L29" s="13">
        <f>'раб мес1 '!L29*6</f>
        <v>31044</v>
      </c>
      <c r="M29" s="13">
        <f>'раб мес1 '!M29*6</f>
        <v>26610</v>
      </c>
      <c r="N29" s="13">
        <f>'раб мес1 '!N29*6</f>
        <v>22176</v>
      </c>
      <c r="O29" s="13">
        <f>'раб мес1 '!O29*6</f>
        <v>17736</v>
      </c>
      <c r="P29" s="13">
        <f>'раб мес1 '!P29*6</f>
        <v>13302</v>
      </c>
      <c r="Q29" s="13">
        <f>'раб мес1 '!Q29*6</f>
        <v>8868</v>
      </c>
      <c r="R29" s="13">
        <f>'раб мес1 '!R29*6</f>
        <v>4434</v>
      </c>
      <c r="S29" s="12">
        <f>'раб мес1 '!S29*6</f>
        <v>4434</v>
      </c>
      <c r="T29" s="13">
        <f>'раб мес1 '!T29*6</f>
        <v>4434</v>
      </c>
      <c r="U29" s="13">
        <f>'раб мес1 '!U29*6</f>
        <v>8868</v>
      </c>
      <c r="V29" s="13">
        <f>'раб мес1 '!V29*6</f>
        <v>13302</v>
      </c>
    </row>
    <row r="30" spans="1:22" ht="19.5" customHeight="1">
      <c r="A30" s="5"/>
      <c r="C30" s="9">
        <v>16</v>
      </c>
      <c r="D30" s="13">
        <f>'раб мес1 '!D30*6</f>
        <v>70962</v>
      </c>
      <c r="E30" s="13">
        <f>'раб мес1 '!E30*6</f>
        <v>66528</v>
      </c>
      <c r="F30" s="13">
        <f>'раб мес1 '!F30*6</f>
        <v>62088</v>
      </c>
      <c r="G30" s="13">
        <f>'раб мес1 '!G30*6</f>
        <v>57654</v>
      </c>
      <c r="H30" s="13">
        <f>'раб мес1 '!H30*6</f>
        <v>53220</v>
      </c>
      <c r="I30" s="13">
        <f>'раб мес1 '!I30*6</f>
        <v>48786</v>
      </c>
      <c r="J30" s="13">
        <f>'раб мес1 '!J30*6</f>
        <v>44352</v>
      </c>
      <c r="K30" s="13">
        <f>'раб мес1 '!K30*6</f>
        <v>39912</v>
      </c>
      <c r="L30" s="13">
        <f>'раб мес1 '!L30*6</f>
        <v>35478</v>
      </c>
      <c r="M30" s="13">
        <f>'раб мес1 '!M30*6</f>
        <v>31044</v>
      </c>
      <c r="N30" s="13">
        <f>'раб мес1 '!N30*6</f>
        <v>26610</v>
      </c>
      <c r="O30" s="13">
        <f>'раб мес1 '!O30*6</f>
        <v>22176</v>
      </c>
      <c r="P30" s="13">
        <f>'раб мес1 '!P30*6</f>
        <v>17736</v>
      </c>
      <c r="Q30" s="13">
        <f>'раб мес1 '!Q30*6</f>
        <v>13302</v>
      </c>
      <c r="R30" s="13">
        <f>'раб мес1 '!R30*6</f>
        <v>8868</v>
      </c>
      <c r="S30" s="13">
        <f>'раб мес1 '!S30*6</f>
        <v>4434</v>
      </c>
      <c r="T30" s="12">
        <f>'раб мес1 '!T30*6</f>
        <v>4434</v>
      </c>
      <c r="U30" s="13">
        <f>'раб мес1 '!U30*6</f>
        <v>4434</v>
      </c>
      <c r="V30" s="13">
        <f>'раб мес1 '!V30*6</f>
        <v>8868</v>
      </c>
    </row>
    <row r="31" spans="1:22" ht="19.5" customHeight="1">
      <c r="A31" s="5"/>
      <c r="C31" s="9">
        <v>17</v>
      </c>
      <c r="D31" s="13">
        <f>'раб мес1 '!D31*6</f>
        <v>75396</v>
      </c>
      <c r="E31" s="13">
        <f>'раб мес1 '!E31*6</f>
        <v>70962</v>
      </c>
      <c r="F31" s="13">
        <f>'раб мес1 '!F31*6</f>
        <v>66528</v>
      </c>
      <c r="G31" s="13">
        <f>'раб мес1 '!G31*6</f>
        <v>62088</v>
      </c>
      <c r="H31" s="13">
        <f>'раб мес1 '!H31*6</f>
        <v>57654</v>
      </c>
      <c r="I31" s="13">
        <f>'раб мес1 '!I31*6</f>
        <v>53220</v>
      </c>
      <c r="J31" s="13">
        <f>'раб мес1 '!J31*6</f>
        <v>48786</v>
      </c>
      <c r="K31" s="13">
        <f>'раб мес1 '!K31*6</f>
        <v>44352</v>
      </c>
      <c r="L31" s="13">
        <f>'раб мес1 '!L31*6</f>
        <v>39912</v>
      </c>
      <c r="M31" s="13">
        <f>'раб мес1 '!M31*6</f>
        <v>35478</v>
      </c>
      <c r="N31" s="13">
        <f>'раб мес1 '!N31*6</f>
        <v>31044</v>
      </c>
      <c r="O31" s="13">
        <f>'раб мес1 '!O31*6</f>
        <v>26610</v>
      </c>
      <c r="P31" s="13">
        <f>'раб мес1 '!P31*6</f>
        <v>22176</v>
      </c>
      <c r="Q31" s="13">
        <f>'раб мес1 '!Q31*6</f>
        <v>17736</v>
      </c>
      <c r="R31" s="13">
        <f>'раб мес1 '!R31*6</f>
        <v>13302</v>
      </c>
      <c r="S31" s="13">
        <f>'раб мес1 '!S31*6</f>
        <v>8868</v>
      </c>
      <c r="T31" s="13">
        <f>'раб мес1 '!T31*6</f>
        <v>4434</v>
      </c>
      <c r="U31" s="12">
        <f>'раб мес1 '!U31*6</f>
        <v>4434</v>
      </c>
      <c r="V31" s="13">
        <f>'раб мес1 '!V31*6</f>
        <v>4434</v>
      </c>
    </row>
    <row r="32" spans="1:22" ht="19.5" customHeight="1">
      <c r="A32" s="5"/>
      <c r="C32" s="9">
        <v>18</v>
      </c>
      <c r="D32" s="13">
        <f>'раб мес1 '!D32*6</f>
        <v>79830</v>
      </c>
      <c r="E32" s="13">
        <f>'раб мес1 '!E32*6</f>
        <v>75396</v>
      </c>
      <c r="F32" s="13">
        <f>'раб мес1 '!F32*6</f>
        <v>70962</v>
      </c>
      <c r="G32" s="13">
        <f>'раб мес1 '!G32*6</f>
        <v>66528</v>
      </c>
      <c r="H32" s="13">
        <f>'раб мес1 '!H32*6</f>
        <v>62088</v>
      </c>
      <c r="I32" s="13">
        <f>'раб мес1 '!I32*6</f>
        <v>57654</v>
      </c>
      <c r="J32" s="13">
        <f>'раб мес1 '!J32*6</f>
        <v>53220</v>
      </c>
      <c r="K32" s="13">
        <f>'раб мес1 '!K32*6</f>
        <v>48786</v>
      </c>
      <c r="L32" s="13">
        <f>'раб мес1 '!L32*6</f>
        <v>44352</v>
      </c>
      <c r="M32" s="13">
        <f>'раб мес1 '!M32*6</f>
        <v>39912</v>
      </c>
      <c r="N32" s="13">
        <f>'раб мес1 '!N32*6</f>
        <v>35478</v>
      </c>
      <c r="O32" s="13">
        <f>'раб мес1 '!O32*6</f>
        <v>31044</v>
      </c>
      <c r="P32" s="13">
        <f>'раб мес1 '!P32*6</f>
        <v>26610</v>
      </c>
      <c r="Q32" s="13">
        <f>'раб мес1 '!Q32*6</f>
        <v>22176</v>
      </c>
      <c r="R32" s="13">
        <f>'раб мес1 '!R32*6</f>
        <v>17736</v>
      </c>
      <c r="S32" s="13">
        <f>'раб мес1 '!S32*6</f>
        <v>13302</v>
      </c>
      <c r="T32" s="13">
        <f>'раб мес1 '!T32*6</f>
        <v>8868</v>
      </c>
      <c r="U32" s="13">
        <f>'раб мес1 '!U32*6</f>
        <v>4434</v>
      </c>
      <c r="V32" s="12">
        <f>'раб мес1 '!V32*6</f>
        <v>4434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4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F1" zoomScale="110" zoomScaleSheetLayoutView="110" workbookViewId="0">
      <selection activeCell="F10" sqref="F10:P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3.140625" customWidth="1"/>
    <col min="5" max="10" width="13.85546875" customWidth="1"/>
    <col min="11" max="15" width="12.28515625" bestFit="1" customWidth="1"/>
    <col min="16" max="20" width="14.85546875" customWidth="1"/>
    <col min="21" max="21" width="13.7109375" customWidth="1"/>
    <col min="22" max="22" width="13.570312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48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'раб мес1 '!D14*12</f>
        <v>8868</v>
      </c>
      <c r="E14" s="13">
        <f>'раб мес1 '!E14*12</f>
        <v>8868</v>
      </c>
      <c r="F14" s="13">
        <f>'раб мес1 '!F14*12</f>
        <v>17736</v>
      </c>
      <c r="G14" s="13">
        <f>'раб мес1 '!G14*12</f>
        <v>26604</v>
      </c>
      <c r="H14" s="13">
        <f>'раб мес1 '!H14*12</f>
        <v>35472</v>
      </c>
      <c r="I14" s="13">
        <f>'раб мес1 '!I14*12</f>
        <v>44352</v>
      </c>
      <c r="J14" s="13">
        <f>'раб мес1 '!J14*12</f>
        <v>53220</v>
      </c>
      <c r="K14" s="13">
        <f>'раб мес1 '!K14*12</f>
        <v>62088</v>
      </c>
      <c r="L14" s="13">
        <f>'раб мес1 '!L14*12</f>
        <v>70956</v>
      </c>
      <c r="M14" s="13">
        <f>'раб мес1 '!M14*12</f>
        <v>79824</v>
      </c>
      <c r="N14" s="13">
        <f>'раб мес1 '!N14*12</f>
        <v>88704</v>
      </c>
      <c r="O14" s="13">
        <f>'раб мес1 '!O14*12</f>
        <v>97572</v>
      </c>
      <c r="P14" s="13">
        <f>'раб мес1 '!P14*12</f>
        <v>106440</v>
      </c>
      <c r="Q14" s="13">
        <f>'раб мес1 '!Q14*12</f>
        <v>115308</v>
      </c>
      <c r="R14" s="13">
        <f>'раб мес1 '!R14*12</f>
        <v>124176</v>
      </c>
      <c r="S14" s="13">
        <f>'раб мес1 '!S14*12</f>
        <v>133056</v>
      </c>
      <c r="T14" s="13">
        <f>'раб мес1 '!T14*12</f>
        <v>141924</v>
      </c>
      <c r="U14" s="13">
        <f>'раб мес1 '!U14*12</f>
        <v>150792</v>
      </c>
      <c r="V14" s="13">
        <f>'раб мес1 '!V14*12</f>
        <v>159660</v>
      </c>
    </row>
    <row r="15" spans="1:22" ht="19.5" customHeight="1">
      <c r="A15" s="5"/>
      <c r="C15" s="9">
        <v>1</v>
      </c>
      <c r="D15" s="13">
        <f>'раб мес1 '!D15*12</f>
        <v>8868</v>
      </c>
      <c r="E15" s="12">
        <f>'раб мес1 '!E15*12</f>
        <v>8868</v>
      </c>
      <c r="F15" s="13">
        <f>'раб мес1 '!F15*12</f>
        <v>8868</v>
      </c>
      <c r="G15" s="13">
        <f>'раб мес1 '!G15*12</f>
        <v>17736</v>
      </c>
      <c r="H15" s="13">
        <f>'раб мес1 '!H15*12</f>
        <v>26604</v>
      </c>
      <c r="I15" s="13">
        <f>'раб мес1 '!I15*12</f>
        <v>35472</v>
      </c>
      <c r="J15" s="13">
        <f>'раб мес1 '!J15*12</f>
        <v>44352</v>
      </c>
      <c r="K15" s="13">
        <f>'раб мес1 '!K15*12</f>
        <v>53220</v>
      </c>
      <c r="L15" s="13">
        <f>'раб мес1 '!L15*12</f>
        <v>62088</v>
      </c>
      <c r="M15" s="13">
        <f>'раб мес1 '!M15*12</f>
        <v>70956</v>
      </c>
      <c r="N15" s="13">
        <f>'раб мес1 '!N15*12</f>
        <v>79824</v>
      </c>
      <c r="O15" s="13">
        <f>'раб мес1 '!O15*12</f>
        <v>88704</v>
      </c>
      <c r="P15" s="13">
        <f>'раб мес1 '!P15*12</f>
        <v>97572</v>
      </c>
      <c r="Q15" s="13">
        <f>'раб мес1 '!Q15*12</f>
        <v>106440</v>
      </c>
      <c r="R15" s="13">
        <f>'раб мес1 '!R15*12</f>
        <v>115308</v>
      </c>
      <c r="S15" s="13">
        <f>'раб мес1 '!S15*12</f>
        <v>124176</v>
      </c>
      <c r="T15" s="13">
        <f>'раб мес1 '!T15*12</f>
        <v>133056</v>
      </c>
      <c r="U15" s="13">
        <f>'раб мес1 '!U15*12</f>
        <v>141924</v>
      </c>
      <c r="V15" s="13">
        <f>'раб мес1 '!V15*12</f>
        <v>150792</v>
      </c>
    </row>
    <row r="16" spans="1:22" ht="19.5" customHeight="1">
      <c r="A16" s="5"/>
      <c r="C16" s="9">
        <v>2</v>
      </c>
      <c r="D16" s="13">
        <f>'раб мес1 '!D16*12</f>
        <v>17736</v>
      </c>
      <c r="E16" s="13">
        <f>'раб мес1 '!E16*12</f>
        <v>8868</v>
      </c>
      <c r="F16" s="12">
        <f>'раб мес1 '!F16*12</f>
        <v>8868</v>
      </c>
      <c r="G16" s="13">
        <f>'раб мес1 '!G16*12</f>
        <v>8868</v>
      </c>
      <c r="H16" s="13">
        <f>'раб мес1 '!H16*12</f>
        <v>17736</v>
      </c>
      <c r="I16" s="13">
        <f>'раб мес1 '!I16*12</f>
        <v>26604</v>
      </c>
      <c r="J16" s="13">
        <f>'раб мес1 '!J16*12</f>
        <v>35472</v>
      </c>
      <c r="K16" s="13">
        <f>'раб мес1 '!K16*12</f>
        <v>44352</v>
      </c>
      <c r="L16" s="13">
        <f>'раб мес1 '!L16*12</f>
        <v>53220</v>
      </c>
      <c r="M16" s="13">
        <f>'раб мес1 '!M16*12</f>
        <v>62088</v>
      </c>
      <c r="N16" s="13">
        <f>'раб мес1 '!N16*12</f>
        <v>70956</v>
      </c>
      <c r="O16" s="13">
        <f>'раб мес1 '!O16*12</f>
        <v>79824</v>
      </c>
      <c r="P16" s="13">
        <f>'раб мес1 '!P16*12</f>
        <v>88704</v>
      </c>
      <c r="Q16" s="13">
        <f>'раб мес1 '!Q16*12</f>
        <v>97572</v>
      </c>
      <c r="R16" s="13">
        <f>'раб мес1 '!R16*12</f>
        <v>106440</v>
      </c>
      <c r="S16" s="13">
        <f>'раб мес1 '!S16*12</f>
        <v>115308</v>
      </c>
      <c r="T16" s="13">
        <f>'раб мес1 '!T16*12</f>
        <v>124176</v>
      </c>
      <c r="U16" s="13">
        <f>'раб мес1 '!U16*12</f>
        <v>133056</v>
      </c>
      <c r="V16" s="13">
        <f>'раб мес1 '!V16*12</f>
        <v>141924</v>
      </c>
    </row>
    <row r="17" spans="1:22" ht="19.5" customHeight="1">
      <c r="A17" s="5"/>
      <c r="C17" s="9">
        <v>3</v>
      </c>
      <c r="D17" s="13">
        <f>'раб мес1 '!D17*12</f>
        <v>26604</v>
      </c>
      <c r="E17" s="13">
        <f>'раб мес1 '!E17*12</f>
        <v>17736</v>
      </c>
      <c r="F17" s="13">
        <f>'раб мес1 '!F17*12</f>
        <v>8868</v>
      </c>
      <c r="G17" s="12">
        <f>'раб мес1 '!G17*12</f>
        <v>8868</v>
      </c>
      <c r="H17" s="13">
        <f>'раб мес1 '!H17*12</f>
        <v>8868</v>
      </c>
      <c r="I17" s="13">
        <f>'раб мес1 '!I17*12</f>
        <v>17736</v>
      </c>
      <c r="J17" s="13">
        <f>'раб мес1 '!J17*12</f>
        <v>26604</v>
      </c>
      <c r="K17" s="13">
        <f>'раб мес1 '!K17*12</f>
        <v>35472</v>
      </c>
      <c r="L17" s="13">
        <f>'раб мес1 '!L17*12</f>
        <v>44352</v>
      </c>
      <c r="M17" s="13">
        <f>'раб мес1 '!M17*12</f>
        <v>53220</v>
      </c>
      <c r="N17" s="13">
        <f>'раб мес1 '!N17*12</f>
        <v>62088</v>
      </c>
      <c r="O17" s="13">
        <f>'раб мес1 '!O17*12</f>
        <v>70956</v>
      </c>
      <c r="P17" s="13">
        <f>'раб мес1 '!P17*12</f>
        <v>79824</v>
      </c>
      <c r="Q17" s="13">
        <f>'раб мес1 '!Q17*12</f>
        <v>88704</v>
      </c>
      <c r="R17" s="13">
        <f>'раб мес1 '!R17*12</f>
        <v>97572</v>
      </c>
      <c r="S17" s="13">
        <f>'раб мес1 '!S17*12</f>
        <v>106440</v>
      </c>
      <c r="T17" s="13">
        <f>'раб мес1 '!T17*12</f>
        <v>115308</v>
      </c>
      <c r="U17" s="13">
        <f>'раб мес1 '!U17*12</f>
        <v>124176</v>
      </c>
      <c r="V17" s="13">
        <f>'раб мес1 '!V17*12</f>
        <v>133056</v>
      </c>
    </row>
    <row r="18" spans="1:22" ht="19.5" customHeight="1">
      <c r="A18" s="5"/>
      <c r="C18" s="9">
        <v>4</v>
      </c>
      <c r="D18" s="13">
        <f>'раб мес1 '!D18*12</f>
        <v>35472</v>
      </c>
      <c r="E18" s="13">
        <f>'раб мес1 '!E18*12</f>
        <v>26604</v>
      </c>
      <c r="F18" s="13">
        <f>'раб мес1 '!F18*12</f>
        <v>17736</v>
      </c>
      <c r="G18" s="13">
        <f>'раб мес1 '!G18*12</f>
        <v>8868</v>
      </c>
      <c r="H18" s="12">
        <f>'раб мес1 '!H18*12</f>
        <v>8868</v>
      </c>
      <c r="I18" s="13">
        <f>'раб мес1 '!I18*12</f>
        <v>8868</v>
      </c>
      <c r="J18" s="13">
        <f>'раб мес1 '!J18*12</f>
        <v>17736</v>
      </c>
      <c r="K18" s="13">
        <f>'раб мес1 '!K18*12</f>
        <v>26604</v>
      </c>
      <c r="L18" s="13">
        <f>'раб мес1 '!L18*12</f>
        <v>35472</v>
      </c>
      <c r="M18" s="13">
        <f>'раб мес1 '!M18*12</f>
        <v>44352</v>
      </c>
      <c r="N18" s="13">
        <f>'раб мес1 '!N18*12</f>
        <v>53220</v>
      </c>
      <c r="O18" s="13">
        <f>'раб мес1 '!O18*12</f>
        <v>62088</v>
      </c>
      <c r="P18" s="13">
        <f>'раб мес1 '!P18*12</f>
        <v>70956</v>
      </c>
      <c r="Q18" s="13">
        <f>'раб мес1 '!Q18*12</f>
        <v>79824</v>
      </c>
      <c r="R18" s="13">
        <f>'раб мес1 '!R18*12</f>
        <v>88704</v>
      </c>
      <c r="S18" s="13">
        <f>'раб мес1 '!S18*12</f>
        <v>97572</v>
      </c>
      <c r="T18" s="13">
        <f>'раб мес1 '!T18*12</f>
        <v>106440</v>
      </c>
      <c r="U18" s="13">
        <f>'раб мес1 '!U18*12</f>
        <v>115308</v>
      </c>
      <c r="V18" s="13">
        <f>'раб мес1 '!V18*12</f>
        <v>124176</v>
      </c>
    </row>
    <row r="19" spans="1:22" ht="19.5" customHeight="1">
      <c r="A19" s="5"/>
      <c r="C19" s="9">
        <v>5</v>
      </c>
      <c r="D19" s="13">
        <f>'раб мес1 '!D19*12</f>
        <v>44352</v>
      </c>
      <c r="E19" s="13">
        <f>'раб мес1 '!E19*12</f>
        <v>35472</v>
      </c>
      <c r="F19" s="13">
        <f>'раб мес1 '!F19*12</f>
        <v>26604</v>
      </c>
      <c r="G19" s="13">
        <f>'раб мес1 '!G19*12</f>
        <v>17736</v>
      </c>
      <c r="H19" s="13">
        <f>'раб мес1 '!H19*12</f>
        <v>8868</v>
      </c>
      <c r="I19" s="12">
        <f>'раб мес1 '!I19*12</f>
        <v>8868</v>
      </c>
      <c r="J19" s="13">
        <f>'раб мес1 '!J19*12</f>
        <v>8868</v>
      </c>
      <c r="K19" s="13">
        <f>'раб мес1 '!K19*12</f>
        <v>17736</v>
      </c>
      <c r="L19" s="13">
        <f>'раб мес1 '!L19*12</f>
        <v>26604</v>
      </c>
      <c r="M19" s="13">
        <f>'раб мес1 '!M19*12</f>
        <v>35472</v>
      </c>
      <c r="N19" s="13">
        <f>'раб мес1 '!N19*12</f>
        <v>44352</v>
      </c>
      <c r="O19" s="13">
        <f>'раб мес1 '!O19*12</f>
        <v>53220</v>
      </c>
      <c r="P19" s="13">
        <f>'раб мес1 '!P19*12</f>
        <v>62088</v>
      </c>
      <c r="Q19" s="13">
        <f>'раб мес1 '!Q19*12</f>
        <v>70956</v>
      </c>
      <c r="R19" s="13">
        <f>'раб мес1 '!R19*12</f>
        <v>79824</v>
      </c>
      <c r="S19" s="13">
        <f>'раб мес1 '!S19*12</f>
        <v>88704</v>
      </c>
      <c r="T19" s="13">
        <f>'раб мес1 '!T19*12</f>
        <v>97572</v>
      </c>
      <c r="U19" s="13">
        <f>'раб мес1 '!U19*12</f>
        <v>106440</v>
      </c>
      <c r="V19" s="13">
        <f>'раб мес1 '!V19*12</f>
        <v>115308</v>
      </c>
    </row>
    <row r="20" spans="1:22" ht="19.5" customHeight="1">
      <c r="A20" s="5"/>
      <c r="C20" s="9">
        <v>6</v>
      </c>
      <c r="D20" s="13">
        <f>'раб мес1 '!D20*12</f>
        <v>53220</v>
      </c>
      <c r="E20" s="13">
        <f>'раб мес1 '!E20*12</f>
        <v>44352</v>
      </c>
      <c r="F20" s="13">
        <f>'раб мес1 '!F20*12</f>
        <v>35472</v>
      </c>
      <c r="G20" s="13">
        <f>'раб мес1 '!G20*12</f>
        <v>26604</v>
      </c>
      <c r="H20" s="13">
        <f>'раб мес1 '!H20*12</f>
        <v>17736</v>
      </c>
      <c r="I20" s="13">
        <f>'раб мес1 '!I20*12</f>
        <v>8868</v>
      </c>
      <c r="J20" s="12">
        <f>'раб мес1 '!J20*12</f>
        <v>8868</v>
      </c>
      <c r="K20" s="13">
        <f>'раб мес1 '!K20*12</f>
        <v>8868</v>
      </c>
      <c r="L20" s="13">
        <f>'раб мес1 '!L20*12</f>
        <v>17736</v>
      </c>
      <c r="M20" s="13">
        <f>'раб мес1 '!M20*12</f>
        <v>26604</v>
      </c>
      <c r="N20" s="13">
        <f>'раб мес1 '!N20*12</f>
        <v>35472</v>
      </c>
      <c r="O20" s="13">
        <f>'раб мес1 '!O20*12</f>
        <v>44352</v>
      </c>
      <c r="P20" s="13">
        <f>'раб мес1 '!P20*12</f>
        <v>53220</v>
      </c>
      <c r="Q20" s="13">
        <f>'раб мес1 '!Q20*12</f>
        <v>62088</v>
      </c>
      <c r="R20" s="13">
        <f>'раб мес1 '!R20*12</f>
        <v>70956</v>
      </c>
      <c r="S20" s="13">
        <f>'раб мес1 '!S20*12</f>
        <v>79824</v>
      </c>
      <c r="T20" s="13">
        <f>'раб мес1 '!T20*12</f>
        <v>88704</v>
      </c>
      <c r="U20" s="13">
        <f>'раб мес1 '!U20*12</f>
        <v>97572</v>
      </c>
      <c r="V20" s="13">
        <f>'раб мес1 '!V20*12</f>
        <v>106440</v>
      </c>
    </row>
    <row r="21" spans="1:22" ht="19.5" customHeight="1">
      <c r="A21" s="5"/>
      <c r="C21" s="9">
        <v>7</v>
      </c>
      <c r="D21" s="13">
        <f>'раб мес1 '!D21*12</f>
        <v>62088</v>
      </c>
      <c r="E21" s="13">
        <f>'раб мес1 '!E21*12</f>
        <v>53220</v>
      </c>
      <c r="F21" s="13">
        <f>'раб мес1 '!F21*12</f>
        <v>44352</v>
      </c>
      <c r="G21" s="13">
        <f>'раб мес1 '!G21*12</f>
        <v>35472</v>
      </c>
      <c r="H21" s="13">
        <f>'раб мес1 '!H21*12</f>
        <v>26604</v>
      </c>
      <c r="I21" s="13">
        <f>'раб мес1 '!I21*12</f>
        <v>17736</v>
      </c>
      <c r="J21" s="13">
        <f>'раб мес1 '!J21*12</f>
        <v>8868</v>
      </c>
      <c r="K21" s="12">
        <f>'раб мес1 '!K21*12</f>
        <v>8868</v>
      </c>
      <c r="L21" s="13">
        <f>'раб мес1 '!L21*12</f>
        <v>8868</v>
      </c>
      <c r="M21" s="13">
        <f>'раб мес1 '!M21*12</f>
        <v>17736</v>
      </c>
      <c r="N21" s="13">
        <f>'раб мес1 '!N21*12</f>
        <v>26604</v>
      </c>
      <c r="O21" s="13">
        <f>'раб мес1 '!O21*12</f>
        <v>35472</v>
      </c>
      <c r="P21" s="13">
        <f>'раб мес1 '!P21*12</f>
        <v>44352</v>
      </c>
      <c r="Q21" s="13">
        <f>'раб мес1 '!Q21*12</f>
        <v>53220</v>
      </c>
      <c r="R21" s="13">
        <f>'раб мес1 '!R21*12</f>
        <v>62088</v>
      </c>
      <c r="S21" s="13">
        <f>'раб мес1 '!S21*12</f>
        <v>70956</v>
      </c>
      <c r="T21" s="13">
        <f>'раб мес1 '!T21*12</f>
        <v>79824</v>
      </c>
      <c r="U21" s="13">
        <f>'раб мес1 '!U21*12</f>
        <v>88704</v>
      </c>
      <c r="V21" s="13">
        <f>'раб мес1 '!V21*12</f>
        <v>97572</v>
      </c>
    </row>
    <row r="22" spans="1:22" ht="19.5" customHeight="1">
      <c r="A22" s="5"/>
      <c r="C22" s="9">
        <v>8</v>
      </c>
      <c r="D22" s="13">
        <f>'раб мес1 '!D22*12</f>
        <v>70956</v>
      </c>
      <c r="E22" s="13">
        <f>'раб мес1 '!E22*12</f>
        <v>62088</v>
      </c>
      <c r="F22" s="13">
        <f>'раб мес1 '!F22*12</f>
        <v>53220</v>
      </c>
      <c r="G22" s="13">
        <f>'раб мес1 '!G22*12</f>
        <v>44352</v>
      </c>
      <c r="H22" s="13">
        <f>'раб мес1 '!H22*12</f>
        <v>35472</v>
      </c>
      <c r="I22" s="13">
        <f>'раб мес1 '!I22*12</f>
        <v>26604</v>
      </c>
      <c r="J22" s="13">
        <f>'раб мес1 '!J22*12</f>
        <v>17736</v>
      </c>
      <c r="K22" s="13">
        <f>'раб мес1 '!K22*12</f>
        <v>8868</v>
      </c>
      <c r="L22" s="12">
        <f>'раб мес1 '!L22*12</f>
        <v>8868</v>
      </c>
      <c r="M22" s="13">
        <f>'раб мес1 '!M22*12</f>
        <v>8868</v>
      </c>
      <c r="N22" s="13">
        <f>'раб мес1 '!N22*12</f>
        <v>17736</v>
      </c>
      <c r="O22" s="13">
        <f>'раб мес1 '!O22*12</f>
        <v>26604</v>
      </c>
      <c r="P22" s="13">
        <f>'раб мес1 '!P22*12</f>
        <v>35472</v>
      </c>
      <c r="Q22" s="13">
        <f>'раб мес1 '!Q22*12</f>
        <v>44352</v>
      </c>
      <c r="R22" s="13">
        <f>'раб мес1 '!R22*12</f>
        <v>53220</v>
      </c>
      <c r="S22" s="13">
        <f>'раб мес1 '!S22*12</f>
        <v>62088</v>
      </c>
      <c r="T22" s="13">
        <f>'раб мес1 '!T22*12</f>
        <v>70956</v>
      </c>
      <c r="U22" s="13">
        <f>'раб мес1 '!U22*12</f>
        <v>79824</v>
      </c>
      <c r="V22" s="13">
        <f>'раб мес1 '!V22*12</f>
        <v>88704</v>
      </c>
    </row>
    <row r="23" spans="1:22" ht="19.5" customHeight="1">
      <c r="A23" s="5"/>
      <c r="C23" s="9">
        <v>9</v>
      </c>
      <c r="D23" s="13">
        <f>'раб мес1 '!D23*12</f>
        <v>79824</v>
      </c>
      <c r="E23" s="13">
        <f>'раб мес1 '!E23*12</f>
        <v>70956</v>
      </c>
      <c r="F23" s="13">
        <f>'раб мес1 '!F23*12</f>
        <v>62088</v>
      </c>
      <c r="G23" s="13">
        <f>'раб мес1 '!G23*12</f>
        <v>53220</v>
      </c>
      <c r="H23" s="13">
        <f>'раб мес1 '!H23*12</f>
        <v>44352</v>
      </c>
      <c r="I23" s="13">
        <f>'раб мес1 '!I23*12</f>
        <v>35472</v>
      </c>
      <c r="J23" s="13">
        <f>'раб мес1 '!J23*12</f>
        <v>26604</v>
      </c>
      <c r="K23" s="13">
        <f>'раб мес1 '!K23*12</f>
        <v>17736</v>
      </c>
      <c r="L23" s="13">
        <f>'раб мес1 '!L23*12</f>
        <v>8868</v>
      </c>
      <c r="M23" s="12">
        <f>'раб мес1 '!M23*12</f>
        <v>8868</v>
      </c>
      <c r="N23" s="13">
        <f>'раб мес1 '!N23*12</f>
        <v>8868</v>
      </c>
      <c r="O23" s="13">
        <f>'раб мес1 '!O23*12</f>
        <v>17736</v>
      </c>
      <c r="P23" s="13">
        <f>'раб мес1 '!P23*12</f>
        <v>26604</v>
      </c>
      <c r="Q23" s="13">
        <f>'раб мес1 '!Q23*12</f>
        <v>35472</v>
      </c>
      <c r="R23" s="13">
        <f>'раб мес1 '!R23*12</f>
        <v>44352</v>
      </c>
      <c r="S23" s="13">
        <f>'раб мес1 '!S23*12</f>
        <v>53220</v>
      </c>
      <c r="T23" s="13">
        <f>'раб мес1 '!T23*12</f>
        <v>62088</v>
      </c>
      <c r="U23" s="13">
        <f>'раб мес1 '!U23*12</f>
        <v>70956</v>
      </c>
      <c r="V23" s="13">
        <f>'раб мес1 '!V23*12</f>
        <v>79824</v>
      </c>
    </row>
    <row r="24" spans="1:22" ht="19.5" customHeight="1">
      <c r="A24" s="5"/>
      <c r="C24" s="9">
        <v>10</v>
      </c>
      <c r="D24" s="13">
        <f>'раб мес1 '!D24*12</f>
        <v>88704</v>
      </c>
      <c r="E24" s="13">
        <f>'раб мес1 '!E24*12</f>
        <v>79824</v>
      </c>
      <c r="F24" s="13">
        <f>'раб мес1 '!F24*12</f>
        <v>70956</v>
      </c>
      <c r="G24" s="13">
        <f>'раб мес1 '!G24*12</f>
        <v>62088</v>
      </c>
      <c r="H24" s="13">
        <f>'раб мес1 '!H24*12</f>
        <v>53220</v>
      </c>
      <c r="I24" s="13">
        <f>'раб мес1 '!I24*12</f>
        <v>44352</v>
      </c>
      <c r="J24" s="13">
        <f>'раб мес1 '!J24*12</f>
        <v>35472</v>
      </c>
      <c r="K24" s="13">
        <f>'раб мес1 '!K24*12</f>
        <v>26604</v>
      </c>
      <c r="L24" s="13">
        <f>'раб мес1 '!L24*12</f>
        <v>17736</v>
      </c>
      <c r="M24" s="13">
        <f>'раб мес1 '!M24*12</f>
        <v>8868</v>
      </c>
      <c r="N24" s="12">
        <f>'раб мес1 '!N24*12</f>
        <v>8868</v>
      </c>
      <c r="O24" s="13">
        <f>'раб мес1 '!O24*12</f>
        <v>8868</v>
      </c>
      <c r="P24" s="13">
        <f>'раб мес1 '!P24*12</f>
        <v>17736</v>
      </c>
      <c r="Q24" s="13">
        <f>'раб мес1 '!Q24*12</f>
        <v>26604</v>
      </c>
      <c r="R24" s="13">
        <f>'раб мес1 '!R24*12</f>
        <v>35472</v>
      </c>
      <c r="S24" s="13">
        <f>'раб мес1 '!S24*12</f>
        <v>44352</v>
      </c>
      <c r="T24" s="13">
        <f>'раб мес1 '!T24*12</f>
        <v>53220</v>
      </c>
      <c r="U24" s="13">
        <f>'раб мес1 '!U24*12</f>
        <v>62088</v>
      </c>
      <c r="V24" s="13">
        <f>'раб мес1 '!V24*12</f>
        <v>70956</v>
      </c>
    </row>
    <row r="25" spans="1:22" ht="19.5" customHeight="1">
      <c r="A25" s="5"/>
      <c r="C25" s="9">
        <v>11</v>
      </c>
      <c r="D25" s="13">
        <f>'раб мес1 '!D25*12</f>
        <v>97572</v>
      </c>
      <c r="E25" s="13">
        <f>'раб мес1 '!E25*12</f>
        <v>88704</v>
      </c>
      <c r="F25" s="13">
        <f>'раб мес1 '!F25*12</f>
        <v>79824</v>
      </c>
      <c r="G25" s="13">
        <f>'раб мес1 '!G25*12</f>
        <v>70956</v>
      </c>
      <c r="H25" s="13">
        <f>'раб мес1 '!H25*12</f>
        <v>62088</v>
      </c>
      <c r="I25" s="13">
        <f>'раб мес1 '!I25*12</f>
        <v>53220</v>
      </c>
      <c r="J25" s="13">
        <f>'раб мес1 '!J25*12</f>
        <v>44352</v>
      </c>
      <c r="K25" s="13">
        <f>'раб мес1 '!K25*12</f>
        <v>35472</v>
      </c>
      <c r="L25" s="13">
        <f>'раб мес1 '!L25*12</f>
        <v>26604</v>
      </c>
      <c r="M25" s="13">
        <f>'раб мес1 '!M25*12</f>
        <v>17736</v>
      </c>
      <c r="N25" s="13">
        <f>'раб мес1 '!N25*12</f>
        <v>8868</v>
      </c>
      <c r="O25" s="12">
        <f>'раб мес1 '!O25*12</f>
        <v>8868</v>
      </c>
      <c r="P25" s="13">
        <f>'раб мес1 '!P25*12</f>
        <v>8868</v>
      </c>
      <c r="Q25" s="13">
        <f>'раб мес1 '!Q25*12</f>
        <v>17736</v>
      </c>
      <c r="R25" s="13">
        <f>'раб мес1 '!R25*12</f>
        <v>26604</v>
      </c>
      <c r="S25" s="13">
        <f>'раб мес1 '!S25*12</f>
        <v>35472</v>
      </c>
      <c r="T25" s="13">
        <f>'раб мес1 '!T25*12</f>
        <v>44352</v>
      </c>
      <c r="U25" s="13">
        <f>'раб мес1 '!U25*12</f>
        <v>53220</v>
      </c>
      <c r="V25" s="13">
        <f>'раб мес1 '!V25*12</f>
        <v>62088</v>
      </c>
    </row>
    <row r="26" spans="1:22" ht="19.5" customHeight="1">
      <c r="A26" s="5"/>
      <c r="C26" s="9">
        <v>12</v>
      </c>
      <c r="D26" s="13">
        <f>'раб мес1 '!D26*12</f>
        <v>106440</v>
      </c>
      <c r="E26" s="13">
        <f>'раб мес1 '!E26*12</f>
        <v>97572</v>
      </c>
      <c r="F26" s="13">
        <f>'раб мес1 '!F26*12</f>
        <v>88704</v>
      </c>
      <c r="G26" s="13">
        <f>'раб мес1 '!G26*12</f>
        <v>79824</v>
      </c>
      <c r="H26" s="13">
        <f>'раб мес1 '!H26*12</f>
        <v>70956</v>
      </c>
      <c r="I26" s="13">
        <f>'раб мес1 '!I26*12</f>
        <v>62088</v>
      </c>
      <c r="J26" s="13">
        <f>'раб мес1 '!J26*12</f>
        <v>53220</v>
      </c>
      <c r="K26" s="13">
        <f>'раб мес1 '!K26*12</f>
        <v>44352</v>
      </c>
      <c r="L26" s="13">
        <f>'раб мес1 '!L26*12</f>
        <v>35472</v>
      </c>
      <c r="M26" s="13">
        <f>'раб мес1 '!M26*12</f>
        <v>26604</v>
      </c>
      <c r="N26" s="13">
        <f>'раб мес1 '!N26*12</f>
        <v>17736</v>
      </c>
      <c r="O26" s="13">
        <f>'раб мес1 '!O26*12</f>
        <v>8868</v>
      </c>
      <c r="P26" s="12">
        <f>'раб мес1 '!P26*12</f>
        <v>8868</v>
      </c>
      <c r="Q26" s="13">
        <f>'раб мес1 '!Q26*12</f>
        <v>8868</v>
      </c>
      <c r="R26" s="13">
        <f>'раб мес1 '!R26*12</f>
        <v>17736</v>
      </c>
      <c r="S26" s="13">
        <f>'раб мес1 '!S26*12</f>
        <v>26604</v>
      </c>
      <c r="T26" s="13">
        <f>'раб мес1 '!T26*12</f>
        <v>35472</v>
      </c>
      <c r="U26" s="13">
        <f>'раб мес1 '!U26*12</f>
        <v>44352</v>
      </c>
      <c r="V26" s="13">
        <f>'раб мес1 '!V26*12</f>
        <v>53220</v>
      </c>
    </row>
    <row r="27" spans="1:22" ht="19.5" customHeight="1">
      <c r="A27" s="5"/>
      <c r="C27" s="9">
        <v>13</v>
      </c>
      <c r="D27" s="13">
        <f>'раб мес1 '!D27*12</f>
        <v>115308</v>
      </c>
      <c r="E27" s="13">
        <f>'раб мес1 '!E27*12</f>
        <v>106440</v>
      </c>
      <c r="F27" s="13">
        <f>'раб мес1 '!F27*12</f>
        <v>97572</v>
      </c>
      <c r="G27" s="13">
        <f>'раб мес1 '!G27*12</f>
        <v>88704</v>
      </c>
      <c r="H27" s="13">
        <f>'раб мес1 '!H27*12</f>
        <v>79824</v>
      </c>
      <c r="I27" s="13">
        <f>'раб мес1 '!I27*12</f>
        <v>70956</v>
      </c>
      <c r="J27" s="13">
        <f>'раб мес1 '!J27*12</f>
        <v>62088</v>
      </c>
      <c r="K27" s="13">
        <f>'раб мес1 '!K27*12</f>
        <v>53220</v>
      </c>
      <c r="L27" s="13">
        <f>'раб мес1 '!L27*12</f>
        <v>44352</v>
      </c>
      <c r="M27" s="13">
        <f>'раб мес1 '!M27*12</f>
        <v>35472</v>
      </c>
      <c r="N27" s="13">
        <f>'раб мес1 '!N27*12</f>
        <v>26604</v>
      </c>
      <c r="O27" s="13">
        <f>'раб мес1 '!O27*12</f>
        <v>17736</v>
      </c>
      <c r="P27" s="13">
        <f>'раб мес1 '!P27*12</f>
        <v>8868</v>
      </c>
      <c r="Q27" s="12">
        <f>'раб мес1 '!Q27*12</f>
        <v>8868</v>
      </c>
      <c r="R27" s="13">
        <f>'раб мес1 '!R27*12</f>
        <v>8868</v>
      </c>
      <c r="S27" s="13">
        <f>'раб мес1 '!S27*12</f>
        <v>17736</v>
      </c>
      <c r="T27" s="13">
        <f>'раб мес1 '!T27*12</f>
        <v>26604</v>
      </c>
      <c r="U27" s="13">
        <f>'раб мес1 '!U27*12</f>
        <v>35472</v>
      </c>
      <c r="V27" s="13">
        <f>'раб мес1 '!V27*12</f>
        <v>44352</v>
      </c>
    </row>
    <row r="28" spans="1:22" ht="19.5" customHeight="1">
      <c r="A28" s="5"/>
      <c r="C28" s="9">
        <v>14</v>
      </c>
      <c r="D28" s="13">
        <f>'раб мес1 '!D28*12</f>
        <v>124176</v>
      </c>
      <c r="E28" s="13">
        <f>'раб мес1 '!E28*12</f>
        <v>115308</v>
      </c>
      <c r="F28" s="13">
        <f>'раб мес1 '!F28*12</f>
        <v>106440</v>
      </c>
      <c r="G28" s="13">
        <f>'раб мес1 '!G28*12</f>
        <v>97572</v>
      </c>
      <c r="H28" s="13">
        <f>'раб мес1 '!H28*12</f>
        <v>88704</v>
      </c>
      <c r="I28" s="13">
        <f>'раб мес1 '!I28*12</f>
        <v>79824</v>
      </c>
      <c r="J28" s="13">
        <f>'раб мес1 '!J28*12</f>
        <v>70956</v>
      </c>
      <c r="K28" s="13">
        <f>'раб мес1 '!K28*12</f>
        <v>62088</v>
      </c>
      <c r="L28" s="13">
        <f>'раб мес1 '!L28*12</f>
        <v>53220</v>
      </c>
      <c r="M28" s="13">
        <f>'раб мес1 '!M28*12</f>
        <v>44352</v>
      </c>
      <c r="N28" s="13">
        <f>'раб мес1 '!N28*12</f>
        <v>35472</v>
      </c>
      <c r="O28" s="13">
        <f>'раб мес1 '!O28*12</f>
        <v>26604</v>
      </c>
      <c r="P28" s="13">
        <f>'раб мес1 '!P28*12</f>
        <v>17736</v>
      </c>
      <c r="Q28" s="13">
        <f>'раб мес1 '!Q28*12</f>
        <v>8868</v>
      </c>
      <c r="R28" s="12">
        <f>'раб мес1 '!R28*12</f>
        <v>8868</v>
      </c>
      <c r="S28" s="13">
        <f>'раб мес1 '!S28*12</f>
        <v>8868</v>
      </c>
      <c r="T28" s="13">
        <f>'раб мес1 '!T28*12</f>
        <v>17736</v>
      </c>
      <c r="U28" s="13">
        <f>'раб мес1 '!U28*12</f>
        <v>26604</v>
      </c>
      <c r="V28" s="13">
        <f>'раб мес1 '!V28*12</f>
        <v>35472</v>
      </c>
    </row>
    <row r="29" spans="1:22" ht="19.5" customHeight="1">
      <c r="A29" s="5"/>
      <c r="C29" s="9">
        <v>15</v>
      </c>
      <c r="D29" s="13">
        <f>'раб мес1 '!D29*12</f>
        <v>133056</v>
      </c>
      <c r="E29" s="13">
        <f>'раб мес1 '!E29*12</f>
        <v>124176</v>
      </c>
      <c r="F29" s="13">
        <f>'раб мес1 '!F29*12</f>
        <v>115308</v>
      </c>
      <c r="G29" s="13">
        <f>'раб мес1 '!G29*12</f>
        <v>106440</v>
      </c>
      <c r="H29" s="13">
        <f>'раб мес1 '!H29*12</f>
        <v>97572</v>
      </c>
      <c r="I29" s="13">
        <f>'раб мес1 '!I29*12</f>
        <v>88704</v>
      </c>
      <c r="J29" s="13">
        <f>'раб мес1 '!J29*12</f>
        <v>79824</v>
      </c>
      <c r="K29" s="13">
        <f>'раб мес1 '!K29*12</f>
        <v>70956</v>
      </c>
      <c r="L29" s="13">
        <f>'раб мес1 '!L29*12</f>
        <v>62088</v>
      </c>
      <c r="M29" s="13">
        <f>'раб мес1 '!M29*12</f>
        <v>53220</v>
      </c>
      <c r="N29" s="13">
        <f>'раб мес1 '!N29*12</f>
        <v>44352</v>
      </c>
      <c r="O29" s="13">
        <f>'раб мес1 '!O29*12</f>
        <v>35472</v>
      </c>
      <c r="P29" s="13">
        <f>'раб мес1 '!P29*12</f>
        <v>26604</v>
      </c>
      <c r="Q29" s="13">
        <f>'раб мес1 '!Q29*12</f>
        <v>17736</v>
      </c>
      <c r="R29" s="13">
        <f>'раб мес1 '!R29*12</f>
        <v>8868</v>
      </c>
      <c r="S29" s="12">
        <f>'раб мес1 '!S29*12</f>
        <v>8868</v>
      </c>
      <c r="T29" s="13">
        <f>'раб мес1 '!T29*12</f>
        <v>8868</v>
      </c>
      <c r="U29" s="13">
        <f>'раб мес1 '!U29*12</f>
        <v>17736</v>
      </c>
      <c r="V29" s="13">
        <f>'раб мес1 '!V29*12</f>
        <v>26604</v>
      </c>
    </row>
    <row r="30" spans="1:22" ht="19.5" customHeight="1">
      <c r="A30" s="5"/>
      <c r="C30" s="9">
        <v>16</v>
      </c>
      <c r="D30" s="13">
        <f>'раб мес1 '!D30*12</f>
        <v>141924</v>
      </c>
      <c r="E30" s="13">
        <f>'раб мес1 '!E30*12</f>
        <v>133056</v>
      </c>
      <c r="F30" s="13">
        <f>'раб мес1 '!F30*12</f>
        <v>124176</v>
      </c>
      <c r="G30" s="13">
        <f>'раб мес1 '!G30*12</f>
        <v>115308</v>
      </c>
      <c r="H30" s="13">
        <f>'раб мес1 '!H30*12</f>
        <v>106440</v>
      </c>
      <c r="I30" s="13">
        <f>'раб мес1 '!I30*12</f>
        <v>97572</v>
      </c>
      <c r="J30" s="13">
        <f>'раб мес1 '!J30*12</f>
        <v>88704</v>
      </c>
      <c r="K30" s="13">
        <f>'раб мес1 '!K30*12</f>
        <v>79824</v>
      </c>
      <c r="L30" s="13">
        <f>'раб мес1 '!L30*12</f>
        <v>70956</v>
      </c>
      <c r="M30" s="13">
        <f>'раб мес1 '!M30*12</f>
        <v>62088</v>
      </c>
      <c r="N30" s="13">
        <f>'раб мес1 '!N30*12</f>
        <v>53220</v>
      </c>
      <c r="O30" s="13">
        <f>'раб мес1 '!O30*12</f>
        <v>44352</v>
      </c>
      <c r="P30" s="13">
        <f>'раб мес1 '!P30*12</f>
        <v>35472</v>
      </c>
      <c r="Q30" s="13">
        <f>'раб мес1 '!Q30*12</f>
        <v>26604</v>
      </c>
      <c r="R30" s="13">
        <f>'раб мес1 '!R30*12</f>
        <v>17736</v>
      </c>
      <c r="S30" s="13">
        <f>'раб мес1 '!S30*12</f>
        <v>8868</v>
      </c>
      <c r="T30" s="12">
        <f>'раб мес1 '!T30*12</f>
        <v>8868</v>
      </c>
      <c r="U30" s="13">
        <f>'раб мес1 '!U30*12</f>
        <v>8868</v>
      </c>
      <c r="V30" s="13">
        <f>'раб мес1 '!V30*12</f>
        <v>17736</v>
      </c>
    </row>
    <row r="31" spans="1:22" ht="19.5" customHeight="1">
      <c r="A31" s="5"/>
      <c r="C31" s="9">
        <v>17</v>
      </c>
      <c r="D31" s="13">
        <f>'раб мес1 '!D31*12</f>
        <v>150792</v>
      </c>
      <c r="E31" s="13">
        <f>'раб мес1 '!E31*12</f>
        <v>141924</v>
      </c>
      <c r="F31" s="13">
        <f>'раб мес1 '!F31*12</f>
        <v>133056</v>
      </c>
      <c r="G31" s="13">
        <f>'раб мес1 '!G31*12</f>
        <v>124176</v>
      </c>
      <c r="H31" s="13">
        <f>'раб мес1 '!H31*12</f>
        <v>115308</v>
      </c>
      <c r="I31" s="13">
        <f>'раб мес1 '!I31*12</f>
        <v>106440</v>
      </c>
      <c r="J31" s="13">
        <f>'раб мес1 '!J31*12</f>
        <v>97572</v>
      </c>
      <c r="K31" s="13">
        <f>'раб мес1 '!K31*12</f>
        <v>88704</v>
      </c>
      <c r="L31" s="13">
        <f>'раб мес1 '!L31*12</f>
        <v>79824</v>
      </c>
      <c r="M31" s="13">
        <f>'раб мес1 '!M31*12</f>
        <v>70956</v>
      </c>
      <c r="N31" s="13">
        <f>'раб мес1 '!N31*12</f>
        <v>62088</v>
      </c>
      <c r="O31" s="13">
        <f>'раб мес1 '!O31*12</f>
        <v>53220</v>
      </c>
      <c r="P31" s="13">
        <f>'раб мес1 '!P31*12</f>
        <v>44352</v>
      </c>
      <c r="Q31" s="13">
        <f>'раб мес1 '!Q31*12</f>
        <v>35472</v>
      </c>
      <c r="R31" s="13">
        <f>'раб мес1 '!R31*12</f>
        <v>26604</v>
      </c>
      <c r="S31" s="13">
        <f>'раб мес1 '!S31*12</f>
        <v>17736</v>
      </c>
      <c r="T31" s="13">
        <f>'раб мес1 '!T31*12</f>
        <v>8868</v>
      </c>
      <c r="U31" s="12">
        <f>'раб мес1 '!U31*12</f>
        <v>8868</v>
      </c>
      <c r="V31" s="13">
        <f>'раб мес1 '!V31*12</f>
        <v>8868</v>
      </c>
    </row>
    <row r="32" spans="1:22" ht="19.5" customHeight="1">
      <c r="A32" s="5"/>
      <c r="C32" s="9">
        <v>18</v>
      </c>
      <c r="D32" s="13">
        <f>'раб мес1 '!D32*12</f>
        <v>159660</v>
      </c>
      <c r="E32" s="13">
        <f>'раб мес1 '!E32*12</f>
        <v>150792</v>
      </c>
      <c r="F32" s="13">
        <f>'раб мес1 '!F32*12</f>
        <v>141924</v>
      </c>
      <c r="G32" s="13">
        <f>'раб мес1 '!G32*12</f>
        <v>133056</v>
      </c>
      <c r="H32" s="13">
        <f>'раб мес1 '!H32*12</f>
        <v>124176</v>
      </c>
      <c r="I32" s="13">
        <f>'раб мес1 '!I32*12</f>
        <v>115308</v>
      </c>
      <c r="J32" s="13">
        <f>'раб мес1 '!J32*12</f>
        <v>106440</v>
      </c>
      <c r="K32" s="13">
        <f>'раб мес1 '!K32*12</f>
        <v>97572</v>
      </c>
      <c r="L32" s="13">
        <f>'раб мес1 '!L32*12</f>
        <v>88704</v>
      </c>
      <c r="M32" s="13">
        <f>'раб мес1 '!M32*12</f>
        <v>79824</v>
      </c>
      <c r="N32" s="13">
        <f>'раб мес1 '!N32*12</f>
        <v>70956</v>
      </c>
      <c r="O32" s="13">
        <f>'раб мес1 '!O32*12</f>
        <v>62088</v>
      </c>
      <c r="P32" s="13">
        <f>'раб мес1 '!P32*12</f>
        <v>53220</v>
      </c>
      <c r="Q32" s="13">
        <f>'раб мес1 '!Q32*12</f>
        <v>44352</v>
      </c>
      <c r="R32" s="13">
        <f>'раб мес1 '!R32*12</f>
        <v>35472</v>
      </c>
      <c r="S32" s="13">
        <f>'раб мес1 '!S32*12</f>
        <v>26604</v>
      </c>
      <c r="T32" s="13">
        <f>'раб мес1 '!T32*12</f>
        <v>17736</v>
      </c>
      <c r="U32" s="13">
        <f>'раб мес1 '!U32*12</f>
        <v>8868</v>
      </c>
      <c r="V32" s="12">
        <f>'раб мес1 '!V32*12</f>
        <v>8868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S8"/>
    <mergeCell ref="F10:P10"/>
    <mergeCell ref="J11:L11"/>
    <mergeCell ref="Q38:R38"/>
  </mergeCells>
  <pageMargins left="0.16" right="0.17" top="0.52" bottom="0.48" header="0.31496062992125984" footer="0.31496062992125984"/>
  <pageSetup paperSize="9" scale="52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zoomScaleSheetLayoutView="100" workbookViewId="0">
      <selection activeCell="N15" sqref="N15"/>
    </sheetView>
  </sheetViews>
  <sheetFormatPr defaultRowHeight="15"/>
  <cols>
    <col min="3" max="3" width="8.28515625" customWidth="1"/>
    <col min="4" max="15" width="11.28515625" bestFit="1" customWidth="1"/>
    <col min="16" max="19" width="12.85546875" customWidth="1"/>
    <col min="20" max="20" width="12.42578125" customWidth="1"/>
    <col min="21" max="21" width="11.42578125" customWidth="1"/>
    <col min="22" max="22" width="11.8554687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49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5" t="s">
        <v>6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ROUNDDOWN([1]полн!D14*12,0)</f>
        <v>211</v>
      </c>
      <c r="E13" s="24">
        <f>ROUNDDOWN([1]полн!E14*12,0)</f>
        <v>211</v>
      </c>
      <c r="F13" s="24">
        <f>ROUNDDOWN([1]полн!F14*12,0)</f>
        <v>422</v>
      </c>
      <c r="G13" s="24">
        <f>ROUNDDOWN([1]полн!G14*12,0)</f>
        <v>633</v>
      </c>
      <c r="H13" s="24">
        <f>ROUNDDOWN([1]полн!H14*12,0)</f>
        <v>844</v>
      </c>
      <c r="I13" s="24">
        <f>ROUNDDOWN([1]полн!I14*12,0)</f>
        <v>1056</v>
      </c>
      <c r="J13" s="24">
        <f>ROUNDDOWN([1]полн!J14*12,0)</f>
        <v>1267</v>
      </c>
      <c r="K13" s="24">
        <f>ROUNDDOWN([1]полн!K14*12,0)</f>
        <v>1478</v>
      </c>
      <c r="L13" s="24">
        <f>ROUNDDOWN([1]полн!L14*12,0)</f>
        <v>1689</v>
      </c>
      <c r="M13" s="24">
        <f>ROUNDDOWN([1]полн!M14*12,0)</f>
        <v>1900</v>
      </c>
      <c r="N13" s="24">
        <f>ROUNDDOWN([1]полн!N14*12,0)</f>
        <v>2112</v>
      </c>
      <c r="O13" s="24">
        <f>ROUNDDOWN([1]полн!O14*12,0)</f>
        <v>2323</v>
      </c>
      <c r="P13" s="24">
        <f>ROUNDDOWN([1]полн!P14*12,0)</f>
        <v>2534</v>
      </c>
      <c r="Q13" s="24">
        <f>ROUNDDOWN([1]полн!Q14*12,0)</f>
        <v>2745</v>
      </c>
      <c r="R13" s="24">
        <f>ROUNDDOWN([1]полн!R14*12,0)</f>
        <v>2956</v>
      </c>
      <c r="S13" s="24">
        <f>ROUNDDOWN([1]полн!S14*12,0)</f>
        <v>3168</v>
      </c>
      <c r="T13" s="24">
        <f>ROUNDDOWN([1]полн!T14*12,0)</f>
        <v>3379</v>
      </c>
      <c r="U13" s="24">
        <f>ROUNDDOWN([1]полн!U14*12,0)</f>
        <v>3590</v>
      </c>
      <c r="V13" s="24">
        <f>ROUNDDOWN([1]полн!V14*12,0)</f>
        <v>3801</v>
      </c>
    </row>
    <row r="14" spans="1:22" ht="19.5" customHeight="1">
      <c r="A14" s="5"/>
      <c r="C14" s="9">
        <v>1</v>
      </c>
      <c r="D14" s="24">
        <f>ROUNDDOWN([1]полн!D15*12,0)</f>
        <v>211</v>
      </c>
      <c r="E14" s="12">
        <f>ROUNDDOWN([1]полн!E15*12,0)</f>
        <v>211</v>
      </c>
      <c r="F14" s="24">
        <f>ROUNDDOWN([1]полн!F15*12,0)</f>
        <v>211</v>
      </c>
      <c r="G14" s="24">
        <f>ROUNDDOWN([1]полн!G15*12,0)</f>
        <v>422</v>
      </c>
      <c r="H14" s="24">
        <f>ROUNDDOWN([1]полн!H15*12,0)</f>
        <v>633</v>
      </c>
      <c r="I14" s="24">
        <f>ROUNDDOWN([1]полн!I15*12,0)</f>
        <v>844</v>
      </c>
      <c r="J14" s="24">
        <f>ROUNDDOWN([1]полн!J15*12,0)</f>
        <v>1056</v>
      </c>
      <c r="K14" s="24">
        <f>ROUNDDOWN([1]полн!K15*12,0)</f>
        <v>1267</v>
      </c>
      <c r="L14" s="24">
        <f>ROUNDDOWN([1]полн!L15*12,0)</f>
        <v>1478</v>
      </c>
      <c r="M14" s="24">
        <f>ROUNDDOWN([1]полн!M15*12,0)</f>
        <v>1689</v>
      </c>
      <c r="N14" s="24">
        <f>ROUNDDOWN([1]полн!N15*12,0)</f>
        <v>1900</v>
      </c>
      <c r="O14" s="24">
        <f>ROUNDDOWN([1]полн!O15*12,0)</f>
        <v>2112</v>
      </c>
      <c r="P14" s="24">
        <f>ROUNDDOWN([1]полн!P15*12,0)</f>
        <v>2323</v>
      </c>
      <c r="Q14" s="24">
        <f>ROUNDDOWN([1]полн!Q15*12,0)</f>
        <v>2534</v>
      </c>
      <c r="R14" s="24">
        <f>ROUNDDOWN([1]полн!R15*12,0)</f>
        <v>2745</v>
      </c>
      <c r="S14" s="24">
        <f>ROUNDDOWN([1]полн!S15*12,0)</f>
        <v>2956</v>
      </c>
      <c r="T14" s="24">
        <f>ROUNDDOWN([1]полн!T15*12,0)</f>
        <v>3168</v>
      </c>
      <c r="U14" s="24">
        <f>ROUNDDOWN([1]полн!U15*12,0)</f>
        <v>3379</v>
      </c>
      <c r="V14" s="24">
        <f>ROUNDDOWN([1]полн!V15*12,0)</f>
        <v>3590</v>
      </c>
    </row>
    <row r="15" spans="1:22" ht="19.5" customHeight="1">
      <c r="A15" s="5"/>
      <c r="C15" s="9">
        <v>2</v>
      </c>
      <c r="D15" s="24">
        <f>ROUNDDOWN([1]полн!D16*12,0)</f>
        <v>422</v>
      </c>
      <c r="E15" s="24">
        <f>ROUNDDOWN([1]полн!E16*12,0)</f>
        <v>211</v>
      </c>
      <c r="F15" s="12">
        <f>ROUNDDOWN([1]полн!F16*12,0)</f>
        <v>211</v>
      </c>
      <c r="G15" s="24">
        <f>ROUNDDOWN([1]полн!G16*12,0)</f>
        <v>211</v>
      </c>
      <c r="H15" s="24">
        <f>ROUNDDOWN([1]полн!H16*12,0)</f>
        <v>422</v>
      </c>
      <c r="I15" s="24">
        <f>ROUNDDOWN([1]полн!I16*12,0)</f>
        <v>633</v>
      </c>
      <c r="J15" s="24">
        <f>ROUNDDOWN([1]полн!J16*12,0)</f>
        <v>844</v>
      </c>
      <c r="K15" s="24">
        <f>ROUNDDOWN([1]полн!K16*12,0)</f>
        <v>1056</v>
      </c>
      <c r="L15" s="24">
        <f>ROUNDDOWN([1]полн!L16*12,0)</f>
        <v>1267</v>
      </c>
      <c r="M15" s="24">
        <f>ROUNDDOWN([1]полн!M16*12,0)</f>
        <v>1478</v>
      </c>
      <c r="N15" s="24">
        <f>ROUNDDOWN([1]полн!N16*12,0)</f>
        <v>1689</v>
      </c>
      <c r="O15" s="24">
        <f>ROUNDDOWN([1]полн!O16*12,0)</f>
        <v>1900</v>
      </c>
      <c r="P15" s="24">
        <f>ROUNDDOWN([1]полн!P16*12,0)</f>
        <v>2112</v>
      </c>
      <c r="Q15" s="24">
        <f>ROUNDDOWN([1]полн!Q16*12,0)</f>
        <v>2323</v>
      </c>
      <c r="R15" s="24">
        <f>ROUNDDOWN([1]полн!R16*12,0)</f>
        <v>2534</v>
      </c>
      <c r="S15" s="24">
        <f>ROUNDDOWN([1]полн!S16*12,0)</f>
        <v>2745</v>
      </c>
      <c r="T15" s="24">
        <f>ROUNDDOWN([1]полн!T16*12,0)</f>
        <v>2956</v>
      </c>
      <c r="U15" s="24">
        <f>ROUNDDOWN([1]полн!U16*12,0)</f>
        <v>3168</v>
      </c>
      <c r="V15" s="24">
        <f>ROUNDDOWN([1]полн!V16*12,0)</f>
        <v>3379</v>
      </c>
    </row>
    <row r="16" spans="1:22" ht="19.5" customHeight="1">
      <c r="A16" s="5"/>
      <c r="C16" s="9">
        <v>3</v>
      </c>
      <c r="D16" s="24">
        <f>ROUNDDOWN([1]полн!D17*12,0)</f>
        <v>633</v>
      </c>
      <c r="E16" s="24">
        <f>ROUNDDOWN([1]полн!E17*12,0)</f>
        <v>422</v>
      </c>
      <c r="F16" s="24">
        <f>ROUNDDOWN([1]полн!F17*12,0)</f>
        <v>211</v>
      </c>
      <c r="G16" s="12">
        <f>ROUNDDOWN([1]полн!G17*12,0)</f>
        <v>211</v>
      </c>
      <c r="H16" s="24">
        <f>ROUNDDOWN([1]полн!H17*12,0)</f>
        <v>211</v>
      </c>
      <c r="I16" s="24">
        <f>ROUNDDOWN([1]полн!I17*12,0)</f>
        <v>422</v>
      </c>
      <c r="J16" s="24">
        <f>ROUNDDOWN([1]полн!J17*12,0)</f>
        <v>633</v>
      </c>
      <c r="K16" s="24">
        <f>ROUNDDOWN([1]полн!K17*12,0)</f>
        <v>844</v>
      </c>
      <c r="L16" s="24">
        <f>ROUNDDOWN([1]полн!L17*12,0)</f>
        <v>1056</v>
      </c>
      <c r="M16" s="24">
        <f>ROUNDDOWN([1]полн!M17*12,0)</f>
        <v>1267</v>
      </c>
      <c r="N16" s="24">
        <f>ROUNDDOWN([1]полн!N17*12,0)</f>
        <v>1478</v>
      </c>
      <c r="O16" s="24">
        <f>ROUNDDOWN([1]полн!O17*12,0)</f>
        <v>1689</v>
      </c>
      <c r="P16" s="24">
        <f>ROUNDDOWN([1]полн!P17*12,0)</f>
        <v>1900</v>
      </c>
      <c r="Q16" s="24">
        <f>ROUNDDOWN([1]полн!Q17*12,0)</f>
        <v>2112</v>
      </c>
      <c r="R16" s="24">
        <f>ROUNDDOWN([1]полн!R17*12,0)</f>
        <v>2323</v>
      </c>
      <c r="S16" s="24">
        <f>ROUNDDOWN([1]полн!S17*12,0)</f>
        <v>2534</v>
      </c>
      <c r="T16" s="24">
        <f>ROUNDDOWN([1]полн!T17*12,0)</f>
        <v>2745</v>
      </c>
      <c r="U16" s="24">
        <f>ROUNDDOWN([1]полн!U17*12,0)</f>
        <v>2956</v>
      </c>
      <c r="V16" s="24">
        <f>ROUNDDOWN([1]полн!V17*12,0)</f>
        <v>3168</v>
      </c>
    </row>
    <row r="17" spans="1:22" ht="19.5" customHeight="1">
      <c r="A17" s="5"/>
      <c r="C17" s="9">
        <v>4</v>
      </c>
      <c r="D17" s="24">
        <f>ROUNDDOWN([1]полн!D18*12,0)</f>
        <v>844</v>
      </c>
      <c r="E17" s="24">
        <f>ROUNDDOWN([1]полн!E18*12,0)</f>
        <v>633</v>
      </c>
      <c r="F17" s="24">
        <f>ROUNDDOWN([1]полн!F18*12,0)</f>
        <v>422</v>
      </c>
      <c r="G17" s="24">
        <f>ROUNDDOWN([1]полн!G18*12,0)</f>
        <v>211</v>
      </c>
      <c r="H17" s="12">
        <f>ROUNDDOWN([1]полн!H18*12,0)</f>
        <v>211</v>
      </c>
      <c r="I17" s="24">
        <f>ROUNDDOWN([1]полн!I18*12,0)</f>
        <v>211</v>
      </c>
      <c r="J17" s="24">
        <f>ROUNDDOWN([1]полн!J18*12,0)</f>
        <v>422</v>
      </c>
      <c r="K17" s="24">
        <f>ROUNDDOWN([1]полн!K18*12,0)</f>
        <v>633</v>
      </c>
      <c r="L17" s="24">
        <f>ROUNDDOWN([1]полн!L18*12,0)</f>
        <v>844</v>
      </c>
      <c r="M17" s="24">
        <f>ROUNDDOWN([1]полн!M18*12,0)</f>
        <v>1056</v>
      </c>
      <c r="N17" s="24">
        <f>ROUNDDOWN([1]полн!N18*12,0)</f>
        <v>1267</v>
      </c>
      <c r="O17" s="24">
        <f>ROUNDDOWN([1]полн!O18*12,0)</f>
        <v>1478</v>
      </c>
      <c r="P17" s="24">
        <f>ROUNDDOWN([1]полн!P18*12,0)</f>
        <v>1689</v>
      </c>
      <c r="Q17" s="24">
        <f>ROUNDDOWN([1]полн!Q18*12,0)</f>
        <v>1900</v>
      </c>
      <c r="R17" s="24">
        <f>ROUNDDOWN([1]полн!R18*12,0)</f>
        <v>2112</v>
      </c>
      <c r="S17" s="24">
        <f>ROUNDDOWN([1]полн!S18*12,0)</f>
        <v>2323</v>
      </c>
      <c r="T17" s="24">
        <f>ROUNDDOWN([1]полн!T18*12,0)</f>
        <v>2534</v>
      </c>
      <c r="U17" s="24">
        <f>ROUNDDOWN([1]полн!U18*12,0)</f>
        <v>2745</v>
      </c>
      <c r="V17" s="24">
        <f>ROUNDDOWN([1]полн!V18*12,0)</f>
        <v>2956</v>
      </c>
    </row>
    <row r="18" spans="1:22" ht="19.5" customHeight="1">
      <c r="A18" s="5"/>
      <c r="C18" s="9">
        <v>5</v>
      </c>
      <c r="D18" s="24">
        <f>ROUNDDOWN([1]полн!D19*12,0)</f>
        <v>1056</v>
      </c>
      <c r="E18" s="24">
        <f>ROUNDDOWN([1]полн!E19*12,0)</f>
        <v>844</v>
      </c>
      <c r="F18" s="24">
        <f>ROUNDDOWN([1]полн!F19*12,0)</f>
        <v>633</v>
      </c>
      <c r="G18" s="24">
        <f>ROUNDDOWN([1]полн!G19*12,0)</f>
        <v>422</v>
      </c>
      <c r="H18" s="24">
        <f>ROUNDDOWN([1]полн!H19*12,0)</f>
        <v>211</v>
      </c>
      <c r="I18" s="12">
        <f>ROUNDDOWN([1]полн!I19*12,0)</f>
        <v>211</v>
      </c>
      <c r="J18" s="24">
        <f>ROUNDDOWN([1]полн!J19*12,0)</f>
        <v>211</v>
      </c>
      <c r="K18" s="24">
        <f>ROUNDDOWN([1]полн!K19*12,0)</f>
        <v>422</v>
      </c>
      <c r="L18" s="24">
        <f>ROUNDDOWN([1]полн!L19*12,0)</f>
        <v>633</v>
      </c>
      <c r="M18" s="24">
        <f>ROUNDDOWN([1]полн!M19*12,0)</f>
        <v>844</v>
      </c>
      <c r="N18" s="24">
        <f>ROUNDDOWN([1]полн!N19*12,0)</f>
        <v>1056</v>
      </c>
      <c r="O18" s="24">
        <f>ROUNDDOWN([1]полн!O19*12,0)</f>
        <v>1267</v>
      </c>
      <c r="P18" s="24">
        <f>ROUNDDOWN([1]полн!P19*12,0)</f>
        <v>1478</v>
      </c>
      <c r="Q18" s="24">
        <f>ROUNDDOWN([1]полн!Q19*12,0)</f>
        <v>1689</v>
      </c>
      <c r="R18" s="24">
        <f>ROUNDDOWN([1]полн!R19*12,0)</f>
        <v>1900</v>
      </c>
      <c r="S18" s="24">
        <f>ROUNDDOWN([1]полн!S19*12,0)</f>
        <v>2112</v>
      </c>
      <c r="T18" s="24">
        <f>ROUNDDOWN([1]полн!T19*12,0)</f>
        <v>2323</v>
      </c>
      <c r="U18" s="24">
        <f>ROUNDDOWN([1]полн!U19*12,0)</f>
        <v>2534</v>
      </c>
      <c r="V18" s="24">
        <f>ROUNDDOWN([1]полн!V19*12,0)</f>
        <v>2745</v>
      </c>
    </row>
    <row r="19" spans="1:22" ht="19.5" customHeight="1">
      <c r="A19" s="5"/>
      <c r="C19" s="9">
        <v>6</v>
      </c>
      <c r="D19" s="24">
        <f>ROUNDDOWN([1]полн!D20*12,0)</f>
        <v>1267</v>
      </c>
      <c r="E19" s="24">
        <f>ROUNDDOWN([1]полн!E20*12,0)</f>
        <v>1056</v>
      </c>
      <c r="F19" s="24">
        <f>ROUNDDOWN([1]полн!F20*12,0)</f>
        <v>844</v>
      </c>
      <c r="G19" s="24">
        <f>ROUNDDOWN([1]полн!G20*12,0)</f>
        <v>633</v>
      </c>
      <c r="H19" s="24">
        <f>ROUNDDOWN([1]полн!H20*12,0)</f>
        <v>422</v>
      </c>
      <c r="I19" s="24">
        <f>ROUNDDOWN([1]полн!I20*12,0)</f>
        <v>211</v>
      </c>
      <c r="J19" s="12">
        <f>ROUNDDOWN([1]полн!J20*12,0)</f>
        <v>211</v>
      </c>
      <c r="K19" s="24">
        <f>ROUNDDOWN([1]полн!K20*12,0)</f>
        <v>211</v>
      </c>
      <c r="L19" s="24">
        <f>ROUNDDOWN([1]полн!L20*12,0)</f>
        <v>422</v>
      </c>
      <c r="M19" s="24">
        <f>ROUNDDOWN([1]полн!M20*12,0)</f>
        <v>633</v>
      </c>
      <c r="N19" s="24">
        <f>ROUNDDOWN([1]полн!N20*12,0)</f>
        <v>844</v>
      </c>
      <c r="O19" s="24">
        <f>ROUNDDOWN([1]полн!O20*12,0)</f>
        <v>1056</v>
      </c>
      <c r="P19" s="24">
        <f>ROUNDDOWN([1]полн!P20*12,0)</f>
        <v>1267</v>
      </c>
      <c r="Q19" s="24">
        <f>ROUNDDOWN([1]полн!Q20*12,0)</f>
        <v>1478</v>
      </c>
      <c r="R19" s="24">
        <f>ROUNDDOWN([1]полн!R20*12,0)</f>
        <v>1689</v>
      </c>
      <c r="S19" s="24">
        <f>ROUNDDOWN([1]полн!S20*12,0)</f>
        <v>1900</v>
      </c>
      <c r="T19" s="24">
        <f>ROUNDDOWN([1]полн!T20*12,0)</f>
        <v>2112</v>
      </c>
      <c r="U19" s="24">
        <f>ROUNDDOWN([1]полн!U20*12,0)</f>
        <v>2323</v>
      </c>
      <c r="V19" s="24">
        <f>ROUNDDOWN([1]полн!V20*12,0)</f>
        <v>2534</v>
      </c>
    </row>
    <row r="20" spans="1:22" ht="19.5" customHeight="1">
      <c r="A20" s="5"/>
      <c r="C20" s="9">
        <v>7</v>
      </c>
      <c r="D20" s="24">
        <f>ROUNDDOWN([1]полн!D21*12,0)</f>
        <v>1478</v>
      </c>
      <c r="E20" s="24">
        <f>ROUNDDOWN([1]полн!E21*12,0)</f>
        <v>1267</v>
      </c>
      <c r="F20" s="24">
        <f>ROUNDDOWN([1]полн!F21*12,0)</f>
        <v>1056</v>
      </c>
      <c r="G20" s="24">
        <f>ROUNDDOWN([1]полн!G21*12,0)</f>
        <v>844</v>
      </c>
      <c r="H20" s="24">
        <f>ROUNDDOWN([1]полн!H21*12,0)</f>
        <v>633</v>
      </c>
      <c r="I20" s="24">
        <f>ROUNDDOWN([1]полн!I21*12,0)</f>
        <v>422</v>
      </c>
      <c r="J20" s="24">
        <f>ROUNDDOWN([1]полн!J21*12,0)</f>
        <v>211</v>
      </c>
      <c r="K20" s="12">
        <f>ROUNDDOWN([1]полн!K21*12,0)</f>
        <v>211</v>
      </c>
      <c r="L20" s="24">
        <f>ROUNDDOWN([1]полн!L21*12,0)</f>
        <v>211</v>
      </c>
      <c r="M20" s="24">
        <f>ROUNDDOWN([1]полн!M21*12,0)</f>
        <v>422</v>
      </c>
      <c r="N20" s="24">
        <f>ROUNDDOWN([1]полн!N21*12,0)</f>
        <v>633</v>
      </c>
      <c r="O20" s="24">
        <f>ROUNDDOWN([1]полн!O21*12,0)</f>
        <v>844</v>
      </c>
      <c r="P20" s="24">
        <f>ROUNDDOWN([1]полн!P21*12,0)</f>
        <v>1056</v>
      </c>
      <c r="Q20" s="24">
        <f>ROUNDDOWN([1]полн!Q21*12,0)</f>
        <v>1267</v>
      </c>
      <c r="R20" s="24">
        <f>ROUNDDOWN([1]полн!R21*12,0)</f>
        <v>1478</v>
      </c>
      <c r="S20" s="24">
        <f>ROUNDDOWN([1]полн!S21*12,0)</f>
        <v>1689</v>
      </c>
      <c r="T20" s="24">
        <f>ROUNDDOWN([1]полн!T21*12,0)</f>
        <v>1900</v>
      </c>
      <c r="U20" s="24">
        <f>ROUNDDOWN([1]полн!U21*12,0)</f>
        <v>2112</v>
      </c>
      <c r="V20" s="24">
        <f>ROUNDDOWN([1]полн!V21*12,0)</f>
        <v>2323</v>
      </c>
    </row>
    <row r="21" spans="1:22" ht="19.5" customHeight="1">
      <c r="A21" s="5"/>
      <c r="C21" s="9">
        <v>8</v>
      </c>
      <c r="D21" s="24">
        <f>ROUNDDOWN([1]полн!D22*12,0)</f>
        <v>1689</v>
      </c>
      <c r="E21" s="24">
        <f>ROUNDDOWN([1]полн!E22*12,0)</f>
        <v>1478</v>
      </c>
      <c r="F21" s="24">
        <f>ROUNDDOWN([1]полн!F22*12,0)</f>
        <v>1267</v>
      </c>
      <c r="G21" s="24">
        <f>ROUNDDOWN([1]полн!G22*12,0)</f>
        <v>1056</v>
      </c>
      <c r="H21" s="24">
        <f>ROUNDDOWN([1]полн!H22*12,0)</f>
        <v>844</v>
      </c>
      <c r="I21" s="24">
        <f>ROUNDDOWN([1]полн!I22*12,0)</f>
        <v>633</v>
      </c>
      <c r="J21" s="24">
        <f>ROUNDDOWN([1]полн!J22*12,0)</f>
        <v>422</v>
      </c>
      <c r="K21" s="24">
        <f>ROUNDDOWN([1]полн!K22*12,0)</f>
        <v>211</v>
      </c>
      <c r="L21" s="12">
        <f>ROUNDDOWN([1]полн!L22*12,0)</f>
        <v>211</v>
      </c>
      <c r="M21" s="24">
        <f>ROUNDDOWN([1]полн!M22*12,0)</f>
        <v>211</v>
      </c>
      <c r="N21" s="24">
        <f>ROUNDDOWN([1]полн!N22*12,0)</f>
        <v>422</v>
      </c>
      <c r="O21" s="24">
        <f>ROUNDDOWN([1]полн!O22*12,0)</f>
        <v>633</v>
      </c>
      <c r="P21" s="24">
        <f>ROUNDDOWN([1]полн!P22*12,0)</f>
        <v>844</v>
      </c>
      <c r="Q21" s="24">
        <f>ROUNDDOWN([1]полн!Q22*12,0)</f>
        <v>1056</v>
      </c>
      <c r="R21" s="24">
        <f>ROUNDDOWN([1]полн!R22*12,0)</f>
        <v>1267</v>
      </c>
      <c r="S21" s="24">
        <f>ROUNDDOWN([1]полн!S22*12,0)</f>
        <v>1478</v>
      </c>
      <c r="T21" s="24">
        <f>ROUNDDOWN([1]полн!T22*12,0)</f>
        <v>1689</v>
      </c>
      <c r="U21" s="24">
        <f>ROUNDDOWN([1]полн!U22*12,0)</f>
        <v>1900</v>
      </c>
      <c r="V21" s="24">
        <f>ROUNDDOWN([1]полн!V22*12,0)</f>
        <v>2112</v>
      </c>
    </row>
    <row r="22" spans="1:22" ht="19.5" customHeight="1">
      <c r="A22" s="5"/>
      <c r="C22" s="9">
        <v>9</v>
      </c>
      <c r="D22" s="24">
        <f>ROUNDDOWN([1]полн!D23*12,0)</f>
        <v>1900</v>
      </c>
      <c r="E22" s="24">
        <f>ROUNDDOWN([1]полн!E23*12,0)</f>
        <v>1689</v>
      </c>
      <c r="F22" s="24">
        <f>ROUNDDOWN([1]полн!F23*12,0)</f>
        <v>1478</v>
      </c>
      <c r="G22" s="24">
        <f>ROUNDDOWN([1]полн!G23*12,0)</f>
        <v>1267</v>
      </c>
      <c r="H22" s="24">
        <f>ROUNDDOWN([1]полн!H23*12,0)</f>
        <v>1056</v>
      </c>
      <c r="I22" s="24">
        <f>ROUNDDOWN([1]полн!I23*12,0)</f>
        <v>844</v>
      </c>
      <c r="J22" s="24">
        <f>ROUNDDOWN([1]полн!J23*12,0)</f>
        <v>633</v>
      </c>
      <c r="K22" s="24">
        <f>ROUNDDOWN([1]полн!K23*12,0)</f>
        <v>422</v>
      </c>
      <c r="L22" s="24">
        <f>ROUNDDOWN([1]полн!L23*12,0)</f>
        <v>211</v>
      </c>
      <c r="M22" s="12">
        <f>ROUNDDOWN([1]полн!M23*12,0)</f>
        <v>211</v>
      </c>
      <c r="N22" s="24">
        <f>ROUNDDOWN([1]полн!N23*12,0)</f>
        <v>211</v>
      </c>
      <c r="O22" s="24">
        <f>ROUNDDOWN([1]полн!O23*12,0)</f>
        <v>422</v>
      </c>
      <c r="P22" s="24">
        <f>ROUNDDOWN([1]полн!P23*12,0)</f>
        <v>633</v>
      </c>
      <c r="Q22" s="24">
        <f>ROUNDDOWN([1]полн!Q23*12,0)</f>
        <v>844</v>
      </c>
      <c r="R22" s="24">
        <f>ROUNDDOWN([1]полн!R23*12,0)</f>
        <v>1056</v>
      </c>
      <c r="S22" s="24">
        <f>ROUNDDOWN([1]полн!S23*12,0)</f>
        <v>1267</v>
      </c>
      <c r="T22" s="24">
        <f>ROUNDDOWN([1]полн!T23*12,0)</f>
        <v>1478</v>
      </c>
      <c r="U22" s="24">
        <f>ROUNDDOWN([1]полн!U23*12,0)</f>
        <v>1689</v>
      </c>
      <c r="V22" s="24">
        <f>ROUNDDOWN([1]полн!V23*12,0)</f>
        <v>1900</v>
      </c>
    </row>
    <row r="23" spans="1:22" ht="19.5" customHeight="1">
      <c r="A23" s="5"/>
      <c r="C23" s="9">
        <v>10</v>
      </c>
      <c r="D23" s="24">
        <f>ROUNDDOWN([1]полн!D24*12,0)</f>
        <v>2112</v>
      </c>
      <c r="E23" s="24">
        <f>ROUNDDOWN([1]полн!E24*12,0)</f>
        <v>1900</v>
      </c>
      <c r="F23" s="24">
        <f>ROUNDDOWN([1]полн!F24*12,0)</f>
        <v>1689</v>
      </c>
      <c r="G23" s="24">
        <f>ROUNDDOWN([1]полн!G24*12,0)</f>
        <v>1478</v>
      </c>
      <c r="H23" s="24">
        <f>ROUNDDOWN([1]полн!H24*12,0)</f>
        <v>1267</v>
      </c>
      <c r="I23" s="24">
        <f>ROUNDDOWN([1]полн!I24*12,0)</f>
        <v>1056</v>
      </c>
      <c r="J23" s="24">
        <f>ROUNDDOWN([1]полн!J24*12,0)</f>
        <v>844</v>
      </c>
      <c r="K23" s="24">
        <f>ROUNDDOWN([1]полн!K24*12,0)</f>
        <v>633</v>
      </c>
      <c r="L23" s="24">
        <f>ROUNDDOWN([1]полн!L24*12,0)</f>
        <v>422</v>
      </c>
      <c r="M23" s="24">
        <f>ROUNDDOWN([1]полн!M24*12,0)</f>
        <v>211</v>
      </c>
      <c r="N23" s="12">
        <f>ROUNDDOWN([1]полн!N24*12,0)</f>
        <v>211</v>
      </c>
      <c r="O23" s="24">
        <f>ROUNDDOWN([1]полн!O24*12,0)</f>
        <v>211</v>
      </c>
      <c r="P23" s="24">
        <f>ROUNDDOWN([1]полн!P24*12,0)</f>
        <v>422</v>
      </c>
      <c r="Q23" s="24">
        <f>ROUNDDOWN([1]полн!Q24*12,0)</f>
        <v>633</v>
      </c>
      <c r="R23" s="24">
        <f>ROUNDDOWN([1]полн!R24*12,0)</f>
        <v>844</v>
      </c>
      <c r="S23" s="24">
        <f>ROUNDDOWN([1]полн!S24*12,0)</f>
        <v>1056</v>
      </c>
      <c r="T23" s="24">
        <f>ROUNDDOWN([1]полн!T24*12,0)</f>
        <v>1267</v>
      </c>
      <c r="U23" s="24">
        <f>ROUNDDOWN([1]полн!U24*12,0)</f>
        <v>1478</v>
      </c>
      <c r="V23" s="24">
        <f>ROUNDDOWN([1]полн!V24*12,0)</f>
        <v>1689</v>
      </c>
    </row>
    <row r="24" spans="1:22" ht="19.5" customHeight="1">
      <c r="A24" s="5"/>
      <c r="C24" s="9">
        <v>11</v>
      </c>
      <c r="D24" s="24">
        <f>ROUNDDOWN([1]полн!D25*12,0)</f>
        <v>2323</v>
      </c>
      <c r="E24" s="24">
        <f>ROUNDDOWN([1]полн!E25*12,0)</f>
        <v>2112</v>
      </c>
      <c r="F24" s="24">
        <f>ROUNDDOWN([1]полн!F25*12,0)</f>
        <v>1900</v>
      </c>
      <c r="G24" s="24">
        <f>ROUNDDOWN([1]полн!G25*12,0)</f>
        <v>1689</v>
      </c>
      <c r="H24" s="24">
        <f>ROUNDDOWN([1]полн!H25*12,0)</f>
        <v>1478</v>
      </c>
      <c r="I24" s="24">
        <f>ROUNDDOWN([1]полн!I25*12,0)</f>
        <v>1267</v>
      </c>
      <c r="J24" s="24">
        <f>ROUNDDOWN([1]полн!J25*12,0)</f>
        <v>1056</v>
      </c>
      <c r="K24" s="24">
        <f>ROUNDDOWN([1]полн!K25*12,0)</f>
        <v>844</v>
      </c>
      <c r="L24" s="24">
        <f>ROUNDDOWN([1]полн!L25*12,0)</f>
        <v>633</v>
      </c>
      <c r="M24" s="24">
        <f>ROUNDDOWN([1]полн!M25*12,0)</f>
        <v>422</v>
      </c>
      <c r="N24" s="24">
        <f>ROUNDDOWN([1]полн!N25*12,0)</f>
        <v>211</v>
      </c>
      <c r="O24" s="12">
        <f>ROUNDDOWN([1]полн!O25*12,0)</f>
        <v>211</v>
      </c>
      <c r="P24" s="24">
        <f>ROUNDDOWN([1]полн!P25*12,0)</f>
        <v>211</v>
      </c>
      <c r="Q24" s="24">
        <f>ROUNDDOWN([1]полн!Q25*12,0)</f>
        <v>422</v>
      </c>
      <c r="R24" s="24">
        <f>ROUNDDOWN([1]полн!R25*12,0)</f>
        <v>633</v>
      </c>
      <c r="S24" s="24">
        <f>ROUNDDOWN([1]полн!S25*12,0)</f>
        <v>844</v>
      </c>
      <c r="T24" s="24">
        <f>ROUNDDOWN([1]полн!T25*12,0)</f>
        <v>1056</v>
      </c>
      <c r="U24" s="24">
        <f>ROUNDDOWN([1]полн!U25*12,0)</f>
        <v>1267</v>
      </c>
      <c r="V24" s="24">
        <f>ROUNDDOWN([1]полн!V25*12,0)</f>
        <v>1478</v>
      </c>
    </row>
    <row r="25" spans="1:22" ht="19.5" customHeight="1">
      <c r="A25" s="5"/>
      <c r="C25" s="9">
        <v>12</v>
      </c>
      <c r="D25" s="24">
        <f>ROUNDDOWN([1]полн!D26*12,0)</f>
        <v>2534</v>
      </c>
      <c r="E25" s="24">
        <f>ROUNDDOWN([1]полн!E26*12,0)</f>
        <v>2323</v>
      </c>
      <c r="F25" s="24">
        <f>ROUNDDOWN([1]полн!F26*12,0)</f>
        <v>2112</v>
      </c>
      <c r="G25" s="24">
        <f>ROUNDDOWN([1]полн!G26*12,0)</f>
        <v>1900</v>
      </c>
      <c r="H25" s="24">
        <f>ROUNDDOWN([1]полн!H26*12,0)</f>
        <v>1689</v>
      </c>
      <c r="I25" s="24">
        <f>ROUNDDOWN([1]полн!I26*12,0)</f>
        <v>1478</v>
      </c>
      <c r="J25" s="24">
        <f>ROUNDDOWN([1]полн!J26*12,0)</f>
        <v>1267</v>
      </c>
      <c r="K25" s="24">
        <f>ROUNDDOWN([1]полн!K26*12,0)</f>
        <v>1056</v>
      </c>
      <c r="L25" s="24">
        <f>ROUNDDOWN([1]полн!L26*12,0)</f>
        <v>844</v>
      </c>
      <c r="M25" s="24">
        <f>ROUNDDOWN([1]полн!M26*12,0)</f>
        <v>633</v>
      </c>
      <c r="N25" s="24">
        <f>ROUNDDOWN([1]полн!N26*12,0)</f>
        <v>422</v>
      </c>
      <c r="O25" s="24">
        <f>ROUNDDOWN([1]полн!O26*12,0)</f>
        <v>211</v>
      </c>
      <c r="P25" s="12">
        <f>ROUNDDOWN([1]полн!P26*12,0)</f>
        <v>211</v>
      </c>
      <c r="Q25" s="24">
        <f>ROUNDDOWN([1]полн!Q26*12,0)</f>
        <v>211</v>
      </c>
      <c r="R25" s="24">
        <f>ROUNDDOWN([1]полн!R26*12,0)</f>
        <v>422</v>
      </c>
      <c r="S25" s="24">
        <f>ROUNDDOWN([1]полн!S26*12,0)</f>
        <v>633</v>
      </c>
      <c r="T25" s="24">
        <f>ROUNDDOWN([1]полн!T26*12,0)</f>
        <v>844</v>
      </c>
      <c r="U25" s="24">
        <f>ROUNDDOWN([1]полн!U26*12,0)</f>
        <v>1056</v>
      </c>
      <c r="V25" s="24">
        <f>ROUNDDOWN([1]полн!V26*12,0)</f>
        <v>1267</v>
      </c>
    </row>
    <row r="26" spans="1:22" ht="19.5" customHeight="1">
      <c r="A26" s="5"/>
      <c r="C26" s="9">
        <v>13</v>
      </c>
      <c r="D26" s="24">
        <f>ROUNDDOWN([1]полн!D27*12,0)</f>
        <v>2745</v>
      </c>
      <c r="E26" s="24">
        <f>ROUNDDOWN([1]полн!E27*12,0)</f>
        <v>2534</v>
      </c>
      <c r="F26" s="24">
        <f>ROUNDDOWN([1]полн!F27*12,0)</f>
        <v>2323</v>
      </c>
      <c r="G26" s="24">
        <f>ROUNDDOWN([1]полн!G27*12,0)</f>
        <v>2112</v>
      </c>
      <c r="H26" s="24">
        <f>ROUNDDOWN([1]полн!H27*12,0)</f>
        <v>1900</v>
      </c>
      <c r="I26" s="24">
        <f>ROUNDDOWN([1]полн!I27*12,0)</f>
        <v>1689</v>
      </c>
      <c r="J26" s="24">
        <f>ROUNDDOWN([1]полн!J27*12,0)</f>
        <v>1478</v>
      </c>
      <c r="K26" s="24">
        <f>ROUNDDOWN([1]полн!K27*12,0)</f>
        <v>1267</v>
      </c>
      <c r="L26" s="24">
        <f>ROUNDDOWN([1]полн!L27*12,0)</f>
        <v>1056</v>
      </c>
      <c r="M26" s="24">
        <f>ROUNDDOWN([1]полн!M27*12,0)</f>
        <v>844</v>
      </c>
      <c r="N26" s="24">
        <f>ROUNDDOWN([1]полн!N27*12,0)</f>
        <v>633</v>
      </c>
      <c r="O26" s="24">
        <f>ROUNDDOWN([1]полн!O27*12,0)</f>
        <v>422</v>
      </c>
      <c r="P26" s="24">
        <f>ROUNDDOWN([1]полн!P27*12,0)</f>
        <v>211</v>
      </c>
      <c r="Q26" s="12">
        <f>ROUNDDOWN([1]полн!Q27*12,0)</f>
        <v>211</v>
      </c>
      <c r="R26" s="24">
        <f>ROUNDDOWN([1]полн!R27*12,0)</f>
        <v>211</v>
      </c>
      <c r="S26" s="24">
        <f>ROUNDDOWN([1]полн!S27*12,0)</f>
        <v>422</v>
      </c>
      <c r="T26" s="24">
        <f>ROUNDDOWN([1]полн!T27*12,0)</f>
        <v>633</v>
      </c>
      <c r="U26" s="24">
        <f>ROUNDDOWN([1]полн!U27*12,0)</f>
        <v>844</v>
      </c>
      <c r="V26" s="24">
        <f>ROUNDDOWN([1]полн!V27*12,0)</f>
        <v>1056</v>
      </c>
    </row>
    <row r="27" spans="1:22" ht="19.5" customHeight="1">
      <c r="A27" s="5"/>
      <c r="C27" s="9">
        <v>14</v>
      </c>
      <c r="D27" s="24">
        <f>ROUNDDOWN([1]полн!D28*12,0)</f>
        <v>2956</v>
      </c>
      <c r="E27" s="24">
        <f>ROUNDDOWN([1]полн!E28*12,0)</f>
        <v>2745</v>
      </c>
      <c r="F27" s="24">
        <f>ROUNDDOWN([1]полн!F28*12,0)</f>
        <v>2534</v>
      </c>
      <c r="G27" s="24">
        <f>ROUNDDOWN([1]полн!G28*12,0)</f>
        <v>2323</v>
      </c>
      <c r="H27" s="24">
        <f>ROUNDDOWN([1]полн!H28*12,0)</f>
        <v>2112</v>
      </c>
      <c r="I27" s="24">
        <f>ROUNDDOWN([1]полн!I28*12,0)</f>
        <v>1900</v>
      </c>
      <c r="J27" s="24">
        <f>ROUNDDOWN([1]полн!J28*12,0)</f>
        <v>1689</v>
      </c>
      <c r="K27" s="24">
        <f>ROUNDDOWN([1]полн!K28*12,0)</f>
        <v>1478</v>
      </c>
      <c r="L27" s="24">
        <f>ROUNDDOWN([1]полн!L28*12,0)</f>
        <v>1267</v>
      </c>
      <c r="M27" s="24">
        <f>ROUNDDOWN([1]полн!M28*12,0)</f>
        <v>1056</v>
      </c>
      <c r="N27" s="24">
        <f>ROUNDDOWN([1]полн!N28*12,0)</f>
        <v>844</v>
      </c>
      <c r="O27" s="24">
        <f>ROUNDDOWN([1]полн!O28*12,0)</f>
        <v>633</v>
      </c>
      <c r="P27" s="24">
        <f>ROUNDDOWN([1]полн!P28*12,0)</f>
        <v>422</v>
      </c>
      <c r="Q27" s="24">
        <f>ROUNDDOWN([1]полн!Q28*12,0)</f>
        <v>211</v>
      </c>
      <c r="R27" s="12">
        <f>ROUNDDOWN([1]полн!R28*12,0)</f>
        <v>211</v>
      </c>
      <c r="S27" s="24">
        <f>ROUNDDOWN([1]полн!S28*12,0)</f>
        <v>211</v>
      </c>
      <c r="T27" s="24">
        <f>ROUNDDOWN([1]полн!T28*12,0)</f>
        <v>422</v>
      </c>
      <c r="U27" s="24">
        <f>ROUNDDOWN([1]полн!U28*12,0)</f>
        <v>633</v>
      </c>
      <c r="V27" s="24">
        <f>ROUNDDOWN([1]полн!V28*12,0)</f>
        <v>844</v>
      </c>
    </row>
    <row r="28" spans="1:22" ht="19.5" customHeight="1">
      <c r="A28" s="5"/>
      <c r="C28" s="9">
        <v>15</v>
      </c>
      <c r="D28" s="24">
        <f>ROUNDDOWN([1]полн!D29*12,0)</f>
        <v>3168</v>
      </c>
      <c r="E28" s="24">
        <f>ROUNDDOWN([1]полн!E29*12,0)</f>
        <v>2956</v>
      </c>
      <c r="F28" s="24">
        <f>ROUNDDOWN([1]полн!F29*12,0)</f>
        <v>2745</v>
      </c>
      <c r="G28" s="24">
        <f>ROUNDDOWN([1]полн!G29*12,0)</f>
        <v>2534</v>
      </c>
      <c r="H28" s="24">
        <f>ROUNDDOWN([1]полн!H29*12,0)</f>
        <v>2323</v>
      </c>
      <c r="I28" s="24">
        <f>ROUNDDOWN([1]полн!I29*12,0)</f>
        <v>2112</v>
      </c>
      <c r="J28" s="24">
        <f>ROUNDDOWN([1]полн!J29*12,0)</f>
        <v>1900</v>
      </c>
      <c r="K28" s="24">
        <f>ROUNDDOWN([1]полн!K29*12,0)</f>
        <v>1689</v>
      </c>
      <c r="L28" s="24">
        <f>ROUNDDOWN([1]полн!L29*12,0)</f>
        <v>1478</v>
      </c>
      <c r="M28" s="24">
        <f>ROUNDDOWN([1]полн!M29*12,0)</f>
        <v>1267</v>
      </c>
      <c r="N28" s="24">
        <f>ROUNDDOWN([1]полн!N29*12,0)</f>
        <v>1056</v>
      </c>
      <c r="O28" s="24">
        <f>ROUNDDOWN([1]полн!O29*12,0)</f>
        <v>844</v>
      </c>
      <c r="P28" s="24">
        <f>ROUNDDOWN([1]полн!P29*12,0)</f>
        <v>633</v>
      </c>
      <c r="Q28" s="24">
        <f>ROUNDDOWN([1]полн!Q29*12,0)</f>
        <v>422</v>
      </c>
      <c r="R28" s="24">
        <f>ROUNDDOWN([1]полн!R29*12,0)</f>
        <v>211</v>
      </c>
      <c r="S28" s="12">
        <f>ROUNDDOWN([1]полн!S29*12,0)</f>
        <v>211</v>
      </c>
      <c r="T28" s="24">
        <f>ROUNDDOWN([1]полн!T29*12,0)</f>
        <v>211</v>
      </c>
      <c r="U28" s="24">
        <f>ROUNDDOWN([1]полн!U29*12,0)</f>
        <v>422</v>
      </c>
      <c r="V28" s="24">
        <f>ROUNDDOWN([1]полн!V29*12,0)</f>
        <v>633</v>
      </c>
    </row>
    <row r="29" spans="1:22" ht="19.5" customHeight="1">
      <c r="A29" s="5"/>
      <c r="C29" s="9">
        <v>16</v>
      </c>
      <c r="D29" s="24">
        <f>ROUNDDOWN([1]полн!D30*12,0)</f>
        <v>3379</v>
      </c>
      <c r="E29" s="24">
        <f>ROUNDDOWN([1]полн!E30*12,0)</f>
        <v>3168</v>
      </c>
      <c r="F29" s="24">
        <f>ROUNDDOWN([1]полн!F30*12,0)</f>
        <v>2956</v>
      </c>
      <c r="G29" s="24">
        <f>ROUNDDOWN([1]полн!G30*12,0)</f>
        <v>2745</v>
      </c>
      <c r="H29" s="24">
        <f>ROUNDDOWN([1]полн!H30*12,0)</f>
        <v>2534</v>
      </c>
      <c r="I29" s="24">
        <f>ROUNDDOWN([1]полн!I30*12,0)</f>
        <v>2323</v>
      </c>
      <c r="J29" s="24">
        <f>ROUNDDOWN([1]полн!J30*12,0)</f>
        <v>2112</v>
      </c>
      <c r="K29" s="24">
        <f>ROUNDDOWN([1]полн!K30*12,0)</f>
        <v>1900</v>
      </c>
      <c r="L29" s="24">
        <f>ROUNDDOWN([1]полн!L30*12,0)</f>
        <v>1689</v>
      </c>
      <c r="M29" s="24">
        <f>ROUNDDOWN([1]полн!M30*12,0)</f>
        <v>1478</v>
      </c>
      <c r="N29" s="24">
        <f>ROUNDDOWN([1]полн!N30*12,0)</f>
        <v>1267</v>
      </c>
      <c r="O29" s="24">
        <f>ROUNDDOWN([1]полн!O30*12,0)</f>
        <v>1056</v>
      </c>
      <c r="P29" s="24">
        <f>ROUNDDOWN([1]полн!P30*12,0)</f>
        <v>844</v>
      </c>
      <c r="Q29" s="24">
        <f>ROUNDDOWN([1]полн!Q30*12,0)</f>
        <v>633</v>
      </c>
      <c r="R29" s="24">
        <f>ROUNDDOWN([1]полн!R30*12,0)</f>
        <v>422</v>
      </c>
      <c r="S29" s="24">
        <f>ROUNDDOWN([1]полн!S30*12,0)</f>
        <v>211</v>
      </c>
      <c r="T29" s="12">
        <f>ROUNDDOWN([1]полн!T30*12,0)</f>
        <v>211</v>
      </c>
      <c r="U29" s="24">
        <f>ROUNDDOWN([1]полн!U30*12,0)</f>
        <v>211</v>
      </c>
      <c r="V29" s="24">
        <f>ROUNDDOWN([1]полн!V30*12,0)</f>
        <v>422</v>
      </c>
    </row>
    <row r="30" spans="1:22" ht="19.5" customHeight="1">
      <c r="A30" s="5"/>
      <c r="C30" s="9">
        <v>17</v>
      </c>
      <c r="D30" s="24">
        <f>ROUNDDOWN([1]полн!D31*12,0)</f>
        <v>3590</v>
      </c>
      <c r="E30" s="24">
        <f>ROUNDDOWN([1]полн!E31*12,0)</f>
        <v>3379</v>
      </c>
      <c r="F30" s="24">
        <f>ROUNDDOWN([1]полн!F31*12,0)</f>
        <v>3168</v>
      </c>
      <c r="G30" s="24">
        <f>ROUNDDOWN([1]полн!G31*12,0)</f>
        <v>2956</v>
      </c>
      <c r="H30" s="24">
        <f>ROUNDDOWN([1]полн!H31*12,0)</f>
        <v>2745</v>
      </c>
      <c r="I30" s="24">
        <f>ROUNDDOWN([1]полн!I31*12,0)</f>
        <v>2534</v>
      </c>
      <c r="J30" s="24">
        <f>ROUNDDOWN([1]полн!J31*12,0)</f>
        <v>2323</v>
      </c>
      <c r="K30" s="24">
        <f>ROUNDDOWN([1]полн!K31*12,0)</f>
        <v>2112</v>
      </c>
      <c r="L30" s="24">
        <f>ROUNDDOWN([1]полн!L31*12,0)</f>
        <v>1900</v>
      </c>
      <c r="M30" s="24">
        <f>ROUNDDOWN([1]полн!M31*12,0)</f>
        <v>1689</v>
      </c>
      <c r="N30" s="24">
        <f>ROUNDDOWN([1]полн!N31*12,0)</f>
        <v>1478</v>
      </c>
      <c r="O30" s="24">
        <f>ROUNDDOWN([1]полн!O31*12,0)</f>
        <v>1267</v>
      </c>
      <c r="P30" s="24">
        <f>ROUNDDOWN([1]полн!P31*12,0)</f>
        <v>1056</v>
      </c>
      <c r="Q30" s="24">
        <f>ROUNDDOWN([1]полн!Q31*12,0)</f>
        <v>844</v>
      </c>
      <c r="R30" s="24">
        <f>ROUNDDOWN([1]полн!R31*12,0)</f>
        <v>633</v>
      </c>
      <c r="S30" s="24">
        <f>ROUNDDOWN([1]полн!S31*12,0)</f>
        <v>422</v>
      </c>
      <c r="T30" s="24">
        <f>ROUNDDOWN([1]полн!T31*12,0)</f>
        <v>211</v>
      </c>
      <c r="U30" s="12">
        <f>ROUNDDOWN([1]полн!U31*12,0)</f>
        <v>211</v>
      </c>
      <c r="V30" s="24">
        <f>ROUNDDOWN([1]полн!V31*12,0)</f>
        <v>211</v>
      </c>
    </row>
    <row r="31" spans="1:22" ht="19.5" customHeight="1">
      <c r="A31" s="5"/>
      <c r="C31" s="9">
        <v>18</v>
      </c>
      <c r="D31" s="24">
        <f>ROUNDDOWN([1]полн!D32*12,0)</f>
        <v>3801</v>
      </c>
      <c r="E31" s="24">
        <f>ROUNDDOWN([1]полн!E32*12,0)</f>
        <v>3590</v>
      </c>
      <c r="F31" s="24">
        <f>ROUNDDOWN([1]полн!F32*12,0)</f>
        <v>3379</v>
      </c>
      <c r="G31" s="24">
        <f>ROUNDDOWN([1]полн!G32*12,0)</f>
        <v>3168</v>
      </c>
      <c r="H31" s="24">
        <f>ROUNDDOWN([1]полн!H32*12,0)</f>
        <v>2956</v>
      </c>
      <c r="I31" s="24">
        <f>ROUNDDOWN([1]полн!I32*12,0)</f>
        <v>2745</v>
      </c>
      <c r="J31" s="24">
        <f>ROUNDDOWN([1]полн!J32*12,0)</f>
        <v>2534</v>
      </c>
      <c r="K31" s="24">
        <f>ROUNDDOWN([1]полн!K32*12,0)</f>
        <v>2323</v>
      </c>
      <c r="L31" s="24">
        <f>ROUNDDOWN([1]полн!L32*12,0)</f>
        <v>2112</v>
      </c>
      <c r="M31" s="24">
        <f>ROUNDDOWN([1]полн!M32*12,0)</f>
        <v>1900</v>
      </c>
      <c r="N31" s="24">
        <f>ROUNDDOWN([1]полн!N32*12,0)</f>
        <v>1689</v>
      </c>
      <c r="O31" s="24">
        <f>ROUNDDOWN([1]полн!O32*12,0)</f>
        <v>1478</v>
      </c>
      <c r="P31" s="24">
        <f>ROUNDDOWN([1]полн!P32*12,0)</f>
        <v>1267</v>
      </c>
      <c r="Q31" s="24">
        <f>ROUNDDOWN([1]полн!Q32*12,0)</f>
        <v>1056</v>
      </c>
      <c r="R31" s="24">
        <f>ROUNDDOWN([1]полн!R32*12,0)</f>
        <v>844</v>
      </c>
      <c r="S31" s="24">
        <f>ROUNDDOWN([1]полн!S32*12,0)</f>
        <v>633</v>
      </c>
      <c r="T31" s="24">
        <f>ROUNDDOWN([1]полн!T32*12,0)</f>
        <v>422</v>
      </c>
      <c r="U31" s="24">
        <f>ROUNDDOWN([1]полн!U32*12,0)</f>
        <v>211</v>
      </c>
      <c r="V31" s="12">
        <f>ROUNDDOWN([1]полн!V32*12,0)</f>
        <v>211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5">
    <mergeCell ref="Q6:R6"/>
    <mergeCell ref="D7:V7"/>
    <mergeCell ref="F9:S9"/>
    <mergeCell ref="J10:L10"/>
    <mergeCell ref="Q37:R37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zoomScaleSheetLayoutView="100" workbookViewId="0">
      <selection activeCell="F9" sqref="F9:S9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15" width="12.28515625" bestFit="1" customWidth="1"/>
    <col min="16" max="19" width="12.85546875" customWidth="1"/>
    <col min="20" max="20" width="12.42578125" customWidth="1"/>
    <col min="21" max="21" width="11.42578125" customWidth="1"/>
    <col min="22" max="22" width="11.8554687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50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5" t="s">
        <v>6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>
      <c r="D9" s="15"/>
      <c r="E9" s="15"/>
      <c r="F9" s="18" t="s">
        <v>65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мес1'!D13*2</f>
        <v>422</v>
      </c>
      <c r="E13" s="24">
        <f>'вых мес1'!E13*2</f>
        <v>422</v>
      </c>
      <c r="F13" s="24">
        <f>'вых мес1'!F13*2</f>
        <v>844</v>
      </c>
      <c r="G13" s="24">
        <f>'вых мес1'!G13*2</f>
        <v>1266</v>
      </c>
      <c r="H13" s="24">
        <f>'вых мес1'!H13*2</f>
        <v>1688</v>
      </c>
      <c r="I13" s="24">
        <f>'вых мес1'!I13*2</f>
        <v>2112</v>
      </c>
      <c r="J13" s="24">
        <f>'вых мес1'!J13*2</f>
        <v>2534</v>
      </c>
      <c r="K13" s="24">
        <f>'вых мес1'!K13*2</f>
        <v>2956</v>
      </c>
      <c r="L13" s="24">
        <f>'вых мес1'!L13*2</f>
        <v>3378</v>
      </c>
      <c r="M13" s="24">
        <f>'вых мес1'!M13*2</f>
        <v>3800</v>
      </c>
      <c r="N13" s="24">
        <f>'вых мес1'!N13*2</f>
        <v>4224</v>
      </c>
      <c r="O13" s="24">
        <f>'вых мес1'!O13*2</f>
        <v>4646</v>
      </c>
      <c r="P13" s="24">
        <f>'вых мес1'!P13*2</f>
        <v>5068</v>
      </c>
      <c r="Q13" s="24">
        <f>'вых мес1'!Q13*2</f>
        <v>5490</v>
      </c>
      <c r="R13" s="24">
        <f>'вых мес1'!R13*2</f>
        <v>5912</v>
      </c>
      <c r="S13" s="24">
        <f>'вых мес1'!S13*2</f>
        <v>6336</v>
      </c>
      <c r="T13" s="24">
        <f>'вых мес1'!T13*2</f>
        <v>6758</v>
      </c>
      <c r="U13" s="24">
        <f>'вых мес1'!U13*2</f>
        <v>7180</v>
      </c>
      <c r="V13" s="24">
        <f>'вых мес1'!V13*2</f>
        <v>7602</v>
      </c>
    </row>
    <row r="14" spans="1:22" ht="19.5" customHeight="1">
      <c r="A14" s="5"/>
      <c r="C14" s="9">
        <v>1</v>
      </c>
      <c r="D14" s="24">
        <f>'вых мес1'!D14*2</f>
        <v>422</v>
      </c>
      <c r="E14" s="12">
        <f>'вых мес1'!E14*2</f>
        <v>422</v>
      </c>
      <c r="F14" s="24">
        <f>'вых мес1'!F14*2</f>
        <v>422</v>
      </c>
      <c r="G14" s="24">
        <f>'вых мес1'!G14*2</f>
        <v>844</v>
      </c>
      <c r="H14" s="24">
        <f>'вых мес1'!H14*2</f>
        <v>1266</v>
      </c>
      <c r="I14" s="24">
        <f>'вых мес1'!I14*2</f>
        <v>1688</v>
      </c>
      <c r="J14" s="24">
        <f>'вых мес1'!J14*2</f>
        <v>2112</v>
      </c>
      <c r="K14" s="24">
        <f>'вых мес1'!K14*2</f>
        <v>2534</v>
      </c>
      <c r="L14" s="24">
        <f>'вых мес1'!L14*2</f>
        <v>2956</v>
      </c>
      <c r="M14" s="24">
        <f>'вых мес1'!M14*2</f>
        <v>3378</v>
      </c>
      <c r="N14" s="24">
        <f>'вых мес1'!N14*2</f>
        <v>3800</v>
      </c>
      <c r="O14" s="24">
        <f>'вых мес1'!O14*2</f>
        <v>4224</v>
      </c>
      <c r="P14" s="24">
        <f>'вых мес1'!P14*2</f>
        <v>4646</v>
      </c>
      <c r="Q14" s="24">
        <f>'вых мес1'!Q14*2</f>
        <v>5068</v>
      </c>
      <c r="R14" s="24">
        <f>'вых мес1'!R14*2</f>
        <v>5490</v>
      </c>
      <c r="S14" s="24">
        <f>'вых мес1'!S14*2</f>
        <v>5912</v>
      </c>
      <c r="T14" s="24">
        <f>'вых мес1'!T14*2</f>
        <v>6336</v>
      </c>
      <c r="U14" s="24">
        <f>'вых мес1'!U14*2</f>
        <v>6758</v>
      </c>
      <c r="V14" s="24">
        <f>'вых мес1'!V14*2</f>
        <v>7180</v>
      </c>
    </row>
    <row r="15" spans="1:22" ht="19.5" customHeight="1">
      <c r="A15" s="5"/>
      <c r="C15" s="9">
        <v>2</v>
      </c>
      <c r="D15" s="24">
        <f>'вых мес1'!D15*2</f>
        <v>844</v>
      </c>
      <c r="E15" s="24">
        <f>'вых мес1'!E15*2</f>
        <v>422</v>
      </c>
      <c r="F15" s="12">
        <f>'вых мес1'!F15*2</f>
        <v>422</v>
      </c>
      <c r="G15" s="24">
        <f>'вых мес1'!G15*2</f>
        <v>422</v>
      </c>
      <c r="H15" s="24">
        <f>'вых мес1'!H15*2</f>
        <v>844</v>
      </c>
      <c r="I15" s="24">
        <f>'вых мес1'!I15*2</f>
        <v>1266</v>
      </c>
      <c r="J15" s="24">
        <f>'вых мес1'!J15*2</f>
        <v>1688</v>
      </c>
      <c r="K15" s="24">
        <f>'вых мес1'!K15*2</f>
        <v>2112</v>
      </c>
      <c r="L15" s="24">
        <f>'вых мес1'!L15*2</f>
        <v>2534</v>
      </c>
      <c r="M15" s="24">
        <f>'вых мес1'!M15*2</f>
        <v>2956</v>
      </c>
      <c r="N15" s="24">
        <f>'вых мес1'!N15*2</f>
        <v>3378</v>
      </c>
      <c r="O15" s="24">
        <f>'вых мес1'!O15*2</f>
        <v>3800</v>
      </c>
      <c r="P15" s="24">
        <f>'вых мес1'!P15*2</f>
        <v>4224</v>
      </c>
      <c r="Q15" s="24">
        <f>'вых мес1'!Q15*2</f>
        <v>4646</v>
      </c>
      <c r="R15" s="24">
        <f>'вых мес1'!R15*2</f>
        <v>5068</v>
      </c>
      <c r="S15" s="24">
        <f>'вых мес1'!S15*2</f>
        <v>5490</v>
      </c>
      <c r="T15" s="24">
        <f>'вых мес1'!T15*2</f>
        <v>5912</v>
      </c>
      <c r="U15" s="24">
        <f>'вых мес1'!U15*2</f>
        <v>6336</v>
      </c>
      <c r="V15" s="24">
        <f>'вых мес1'!V15*2</f>
        <v>6758</v>
      </c>
    </row>
    <row r="16" spans="1:22" ht="19.5" customHeight="1">
      <c r="A16" s="5"/>
      <c r="C16" s="9">
        <v>3</v>
      </c>
      <c r="D16" s="24">
        <f>'вых мес1'!D16*2</f>
        <v>1266</v>
      </c>
      <c r="E16" s="24">
        <f>'вых мес1'!E16*2</f>
        <v>844</v>
      </c>
      <c r="F16" s="24">
        <f>'вых мес1'!F16*2</f>
        <v>422</v>
      </c>
      <c r="G16" s="12">
        <f>'вых мес1'!G16*2</f>
        <v>422</v>
      </c>
      <c r="H16" s="24">
        <f>'вых мес1'!H16*2</f>
        <v>422</v>
      </c>
      <c r="I16" s="24">
        <f>'вых мес1'!I16*2</f>
        <v>844</v>
      </c>
      <c r="J16" s="24">
        <f>'вых мес1'!J16*2</f>
        <v>1266</v>
      </c>
      <c r="K16" s="24">
        <f>'вых мес1'!K16*2</f>
        <v>1688</v>
      </c>
      <c r="L16" s="24">
        <f>'вых мес1'!L16*2</f>
        <v>2112</v>
      </c>
      <c r="M16" s="24">
        <f>'вых мес1'!M16*2</f>
        <v>2534</v>
      </c>
      <c r="N16" s="24">
        <f>'вых мес1'!N16*2</f>
        <v>2956</v>
      </c>
      <c r="O16" s="24">
        <f>'вых мес1'!O16*2</f>
        <v>3378</v>
      </c>
      <c r="P16" s="24">
        <f>'вых мес1'!P16*2</f>
        <v>3800</v>
      </c>
      <c r="Q16" s="24">
        <f>'вых мес1'!Q16*2</f>
        <v>4224</v>
      </c>
      <c r="R16" s="24">
        <f>'вых мес1'!R16*2</f>
        <v>4646</v>
      </c>
      <c r="S16" s="24">
        <f>'вых мес1'!S16*2</f>
        <v>5068</v>
      </c>
      <c r="T16" s="24">
        <f>'вых мес1'!T16*2</f>
        <v>5490</v>
      </c>
      <c r="U16" s="24">
        <f>'вых мес1'!U16*2</f>
        <v>5912</v>
      </c>
      <c r="V16" s="24">
        <f>'вых мес1'!V16*2</f>
        <v>6336</v>
      </c>
    </row>
    <row r="17" spans="1:22" ht="19.5" customHeight="1">
      <c r="A17" s="5"/>
      <c r="C17" s="9">
        <v>4</v>
      </c>
      <c r="D17" s="24">
        <f>'вых мес1'!D17*2</f>
        <v>1688</v>
      </c>
      <c r="E17" s="24">
        <f>'вых мес1'!E17*2</f>
        <v>1266</v>
      </c>
      <c r="F17" s="24">
        <f>'вых мес1'!F17*2</f>
        <v>844</v>
      </c>
      <c r="G17" s="24">
        <f>'вых мес1'!G17*2</f>
        <v>422</v>
      </c>
      <c r="H17" s="12">
        <f>'вых мес1'!H17*2</f>
        <v>422</v>
      </c>
      <c r="I17" s="24">
        <f>'вых мес1'!I17*2</f>
        <v>422</v>
      </c>
      <c r="J17" s="24">
        <f>'вых мес1'!J17*2</f>
        <v>844</v>
      </c>
      <c r="K17" s="24">
        <f>'вых мес1'!K17*2</f>
        <v>1266</v>
      </c>
      <c r="L17" s="24">
        <f>'вых мес1'!L17*2</f>
        <v>1688</v>
      </c>
      <c r="M17" s="24">
        <f>'вых мес1'!M17*2</f>
        <v>2112</v>
      </c>
      <c r="N17" s="24">
        <f>'вых мес1'!N17*2</f>
        <v>2534</v>
      </c>
      <c r="O17" s="24">
        <f>'вых мес1'!O17*2</f>
        <v>2956</v>
      </c>
      <c r="P17" s="24">
        <f>'вых мес1'!P17*2</f>
        <v>3378</v>
      </c>
      <c r="Q17" s="24">
        <f>'вых мес1'!Q17*2</f>
        <v>3800</v>
      </c>
      <c r="R17" s="24">
        <f>'вых мес1'!R17*2</f>
        <v>4224</v>
      </c>
      <c r="S17" s="24">
        <f>'вых мес1'!S17*2</f>
        <v>4646</v>
      </c>
      <c r="T17" s="24">
        <f>'вых мес1'!T17*2</f>
        <v>5068</v>
      </c>
      <c r="U17" s="24">
        <f>'вых мес1'!U17*2</f>
        <v>5490</v>
      </c>
      <c r="V17" s="24">
        <f>'вых мес1'!V17*2</f>
        <v>5912</v>
      </c>
    </row>
    <row r="18" spans="1:22" ht="19.5" customHeight="1">
      <c r="A18" s="5"/>
      <c r="C18" s="9">
        <v>5</v>
      </c>
      <c r="D18" s="24">
        <f>'вых мес1'!D18*2</f>
        <v>2112</v>
      </c>
      <c r="E18" s="24">
        <f>'вых мес1'!E18*2</f>
        <v>1688</v>
      </c>
      <c r="F18" s="24">
        <f>'вых мес1'!F18*2</f>
        <v>1266</v>
      </c>
      <c r="G18" s="24">
        <f>'вых мес1'!G18*2</f>
        <v>844</v>
      </c>
      <c r="H18" s="24">
        <f>'вых мес1'!H18*2</f>
        <v>422</v>
      </c>
      <c r="I18" s="12">
        <f>'вых мес1'!I18*2</f>
        <v>422</v>
      </c>
      <c r="J18" s="24">
        <f>'вых мес1'!J18*2</f>
        <v>422</v>
      </c>
      <c r="K18" s="24">
        <f>'вых мес1'!K18*2</f>
        <v>844</v>
      </c>
      <c r="L18" s="24">
        <f>'вых мес1'!L18*2</f>
        <v>1266</v>
      </c>
      <c r="M18" s="24">
        <f>'вых мес1'!M18*2</f>
        <v>1688</v>
      </c>
      <c r="N18" s="24">
        <f>'вых мес1'!N18*2</f>
        <v>2112</v>
      </c>
      <c r="O18" s="24">
        <f>'вых мес1'!O18*2</f>
        <v>2534</v>
      </c>
      <c r="P18" s="24">
        <f>'вых мес1'!P18*2</f>
        <v>2956</v>
      </c>
      <c r="Q18" s="24">
        <f>'вых мес1'!Q18*2</f>
        <v>3378</v>
      </c>
      <c r="R18" s="24">
        <f>'вых мес1'!R18*2</f>
        <v>3800</v>
      </c>
      <c r="S18" s="24">
        <f>'вых мес1'!S18*2</f>
        <v>4224</v>
      </c>
      <c r="T18" s="24">
        <f>'вых мес1'!T18*2</f>
        <v>4646</v>
      </c>
      <c r="U18" s="24">
        <f>'вых мес1'!U18*2</f>
        <v>5068</v>
      </c>
      <c r="V18" s="24">
        <f>'вых мес1'!V18*2</f>
        <v>5490</v>
      </c>
    </row>
    <row r="19" spans="1:22" ht="19.5" customHeight="1">
      <c r="A19" s="5"/>
      <c r="C19" s="9">
        <v>6</v>
      </c>
      <c r="D19" s="24">
        <f>'вых мес1'!D19*2</f>
        <v>2534</v>
      </c>
      <c r="E19" s="24">
        <f>'вых мес1'!E19*2</f>
        <v>2112</v>
      </c>
      <c r="F19" s="24">
        <f>'вых мес1'!F19*2</f>
        <v>1688</v>
      </c>
      <c r="G19" s="24">
        <f>'вых мес1'!G19*2</f>
        <v>1266</v>
      </c>
      <c r="H19" s="24">
        <f>'вых мес1'!H19*2</f>
        <v>844</v>
      </c>
      <c r="I19" s="24">
        <f>'вых мес1'!I19*2</f>
        <v>422</v>
      </c>
      <c r="J19" s="12">
        <f>'вых мес1'!J19*2</f>
        <v>422</v>
      </c>
      <c r="K19" s="24">
        <f>'вых мес1'!K19*2</f>
        <v>422</v>
      </c>
      <c r="L19" s="24">
        <f>'вых мес1'!L19*2</f>
        <v>844</v>
      </c>
      <c r="M19" s="24">
        <f>'вых мес1'!M19*2</f>
        <v>1266</v>
      </c>
      <c r="N19" s="24">
        <f>'вых мес1'!N19*2</f>
        <v>1688</v>
      </c>
      <c r="O19" s="24">
        <f>'вых мес1'!O19*2</f>
        <v>2112</v>
      </c>
      <c r="P19" s="24">
        <f>'вых мес1'!P19*2</f>
        <v>2534</v>
      </c>
      <c r="Q19" s="24">
        <f>'вых мес1'!Q19*2</f>
        <v>2956</v>
      </c>
      <c r="R19" s="24">
        <f>'вых мес1'!R19*2</f>
        <v>3378</v>
      </c>
      <c r="S19" s="24">
        <f>'вых мес1'!S19*2</f>
        <v>3800</v>
      </c>
      <c r="T19" s="24">
        <f>'вых мес1'!T19*2</f>
        <v>4224</v>
      </c>
      <c r="U19" s="24">
        <f>'вых мес1'!U19*2</f>
        <v>4646</v>
      </c>
      <c r="V19" s="24">
        <f>'вых мес1'!V19*2</f>
        <v>5068</v>
      </c>
    </row>
    <row r="20" spans="1:22" ht="19.5" customHeight="1">
      <c r="A20" s="5"/>
      <c r="C20" s="9">
        <v>7</v>
      </c>
      <c r="D20" s="24">
        <f>'вых мес1'!D20*2</f>
        <v>2956</v>
      </c>
      <c r="E20" s="24">
        <f>'вых мес1'!E20*2</f>
        <v>2534</v>
      </c>
      <c r="F20" s="24">
        <f>'вых мес1'!F20*2</f>
        <v>2112</v>
      </c>
      <c r="G20" s="24">
        <f>'вых мес1'!G20*2</f>
        <v>1688</v>
      </c>
      <c r="H20" s="24">
        <f>'вых мес1'!H20*2</f>
        <v>1266</v>
      </c>
      <c r="I20" s="24">
        <f>'вых мес1'!I20*2</f>
        <v>844</v>
      </c>
      <c r="J20" s="24">
        <f>'вых мес1'!J20*2</f>
        <v>422</v>
      </c>
      <c r="K20" s="12">
        <f>'вых мес1'!K20*2</f>
        <v>422</v>
      </c>
      <c r="L20" s="24">
        <f>'вых мес1'!L20*2</f>
        <v>422</v>
      </c>
      <c r="M20" s="24">
        <f>'вых мес1'!M20*2</f>
        <v>844</v>
      </c>
      <c r="N20" s="24">
        <f>'вых мес1'!N20*2</f>
        <v>1266</v>
      </c>
      <c r="O20" s="24">
        <f>'вых мес1'!O20*2</f>
        <v>1688</v>
      </c>
      <c r="P20" s="24">
        <f>'вых мес1'!P20*2</f>
        <v>2112</v>
      </c>
      <c r="Q20" s="24">
        <f>'вых мес1'!Q20*2</f>
        <v>2534</v>
      </c>
      <c r="R20" s="24">
        <f>'вых мес1'!R20*2</f>
        <v>2956</v>
      </c>
      <c r="S20" s="24">
        <f>'вых мес1'!S20*2</f>
        <v>3378</v>
      </c>
      <c r="T20" s="24">
        <f>'вых мес1'!T20*2</f>
        <v>3800</v>
      </c>
      <c r="U20" s="24">
        <f>'вых мес1'!U20*2</f>
        <v>4224</v>
      </c>
      <c r="V20" s="24">
        <f>'вых мес1'!V20*2</f>
        <v>4646</v>
      </c>
    </row>
    <row r="21" spans="1:22" ht="19.5" customHeight="1">
      <c r="A21" s="5"/>
      <c r="C21" s="9">
        <v>8</v>
      </c>
      <c r="D21" s="24">
        <f>'вых мес1'!D21*2</f>
        <v>3378</v>
      </c>
      <c r="E21" s="24">
        <f>'вых мес1'!E21*2</f>
        <v>2956</v>
      </c>
      <c r="F21" s="24">
        <f>'вых мес1'!F21*2</f>
        <v>2534</v>
      </c>
      <c r="G21" s="24">
        <f>'вых мес1'!G21*2</f>
        <v>2112</v>
      </c>
      <c r="H21" s="24">
        <f>'вых мес1'!H21*2</f>
        <v>1688</v>
      </c>
      <c r="I21" s="24">
        <f>'вых мес1'!I21*2</f>
        <v>1266</v>
      </c>
      <c r="J21" s="24">
        <f>'вых мес1'!J21*2</f>
        <v>844</v>
      </c>
      <c r="K21" s="24">
        <f>'вых мес1'!K21*2</f>
        <v>422</v>
      </c>
      <c r="L21" s="12">
        <f>'вых мес1'!L21*2</f>
        <v>422</v>
      </c>
      <c r="M21" s="24">
        <f>'вых мес1'!M21*2</f>
        <v>422</v>
      </c>
      <c r="N21" s="24">
        <f>'вых мес1'!N21*2</f>
        <v>844</v>
      </c>
      <c r="O21" s="24">
        <f>'вых мес1'!O21*2</f>
        <v>1266</v>
      </c>
      <c r="P21" s="24">
        <f>'вых мес1'!P21*2</f>
        <v>1688</v>
      </c>
      <c r="Q21" s="24">
        <f>'вых мес1'!Q21*2</f>
        <v>2112</v>
      </c>
      <c r="R21" s="24">
        <f>'вых мес1'!R21*2</f>
        <v>2534</v>
      </c>
      <c r="S21" s="24">
        <f>'вых мес1'!S21*2</f>
        <v>2956</v>
      </c>
      <c r="T21" s="24">
        <f>'вых мес1'!T21*2</f>
        <v>3378</v>
      </c>
      <c r="U21" s="24">
        <f>'вых мес1'!U21*2</f>
        <v>3800</v>
      </c>
      <c r="V21" s="24">
        <f>'вых мес1'!V21*2</f>
        <v>4224</v>
      </c>
    </row>
    <row r="22" spans="1:22" ht="19.5" customHeight="1">
      <c r="A22" s="5"/>
      <c r="C22" s="9">
        <v>9</v>
      </c>
      <c r="D22" s="24">
        <f>'вых мес1'!D22*2</f>
        <v>3800</v>
      </c>
      <c r="E22" s="24">
        <f>'вых мес1'!E22*2</f>
        <v>3378</v>
      </c>
      <c r="F22" s="24">
        <f>'вых мес1'!F22*2</f>
        <v>2956</v>
      </c>
      <c r="G22" s="24">
        <f>'вых мес1'!G22*2</f>
        <v>2534</v>
      </c>
      <c r="H22" s="24">
        <f>'вых мес1'!H22*2</f>
        <v>2112</v>
      </c>
      <c r="I22" s="24">
        <f>'вых мес1'!I22*2</f>
        <v>1688</v>
      </c>
      <c r="J22" s="24">
        <f>'вых мес1'!J22*2</f>
        <v>1266</v>
      </c>
      <c r="K22" s="24">
        <f>'вых мес1'!K22*2</f>
        <v>844</v>
      </c>
      <c r="L22" s="24">
        <f>'вых мес1'!L22*2</f>
        <v>422</v>
      </c>
      <c r="M22" s="12">
        <f>'вых мес1'!M22*2</f>
        <v>422</v>
      </c>
      <c r="N22" s="24">
        <f>'вых мес1'!N22*2</f>
        <v>422</v>
      </c>
      <c r="O22" s="24">
        <f>'вых мес1'!O22*2</f>
        <v>844</v>
      </c>
      <c r="P22" s="24">
        <f>'вых мес1'!P22*2</f>
        <v>1266</v>
      </c>
      <c r="Q22" s="24">
        <f>'вых мес1'!Q22*2</f>
        <v>1688</v>
      </c>
      <c r="R22" s="24">
        <f>'вых мес1'!R22*2</f>
        <v>2112</v>
      </c>
      <c r="S22" s="24">
        <f>'вых мес1'!S22*2</f>
        <v>2534</v>
      </c>
      <c r="T22" s="24">
        <f>'вых мес1'!T22*2</f>
        <v>2956</v>
      </c>
      <c r="U22" s="24">
        <f>'вых мес1'!U22*2</f>
        <v>3378</v>
      </c>
      <c r="V22" s="24">
        <f>'вых мес1'!V22*2</f>
        <v>3800</v>
      </c>
    </row>
    <row r="23" spans="1:22" ht="19.5" customHeight="1">
      <c r="A23" s="5"/>
      <c r="C23" s="9">
        <v>10</v>
      </c>
      <c r="D23" s="24">
        <f>'вых мес1'!D23*2</f>
        <v>4224</v>
      </c>
      <c r="E23" s="24">
        <f>'вых мес1'!E23*2</f>
        <v>3800</v>
      </c>
      <c r="F23" s="24">
        <f>'вых мес1'!F23*2</f>
        <v>3378</v>
      </c>
      <c r="G23" s="24">
        <f>'вых мес1'!G23*2</f>
        <v>2956</v>
      </c>
      <c r="H23" s="24">
        <f>'вых мес1'!H23*2</f>
        <v>2534</v>
      </c>
      <c r="I23" s="24">
        <f>'вых мес1'!I23*2</f>
        <v>2112</v>
      </c>
      <c r="J23" s="24">
        <f>'вых мес1'!J23*2</f>
        <v>1688</v>
      </c>
      <c r="K23" s="24">
        <f>'вых мес1'!K23*2</f>
        <v>1266</v>
      </c>
      <c r="L23" s="24">
        <f>'вых мес1'!L23*2</f>
        <v>844</v>
      </c>
      <c r="M23" s="24">
        <f>'вых мес1'!M23*2</f>
        <v>422</v>
      </c>
      <c r="N23" s="12">
        <f>'вых мес1'!N23*2</f>
        <v>422</v>
      </c>
      <c r="O23" s="24">
        <f>'вых мес1'!O23*2</f>
        <v>422</v>
      </c>
      <c r="P23" s="24">
        <f>'вых мес1'!P23*2</f>
        <v>844</v>
      </c>
      <c r="Q23" s="24">
        <f>'вых мес1'!Q23*2</f>
        <v>1266</v>
      </c>
      <c r="R23" s="24">
        <f>'вых мес1'!R23*2</f>
        <v>1688</v>
      </c>
      <c r="S23" s="24">
        <f>'вых мес1'!S23*2</f>
        <v>2112</v>
      </c>
      <c r="T23" s="24">
        <f>'вых мес1'!T23*2</f>
        <v>2534</v>
      </c>
      <c r="U23" s="24">
        <f>'вых мес1'!U23*2</f>
        <v>2956</v>
      </c>
      <c r="V23" s="24">
        <f>'вых мес1'!V23*2</f>
        <v>3378</v>
      </c>
    </row>
    <row r="24" spans="1:22" ht="19.5" customHeight="1">
      <c r="A24" s="5"/>
      <c r="C24" s="9">
        <v>11</v>
      </c>
      <c r="D24" s="24">
        <f>'вых мес1'!D24*2</f>
        <v>4646</v>
      </c>
      <c r="E24" s="24">
        <f>'вых мес1'!E24*2</f>
        <v>4224</v>
      </c>
      <c r="F24" s="24">
        <f>'вых мес1'!F24*2</f>
        <v>3800</v>
      </c>
      <c r="G24" s="24">
        <f>'вых мес1'!G24*2</f>
        <v>3378</v>
      </c>
      <c r="H24" s="24">
        <f>'вых мес1'!H24*2</f>
        <v>2956</v>
      </c>
      <c r="I24" s="24">
        <f>'вых мес1'!I24*2</f>
        <v>2534</v>
      </c>
      <c r="J24" s="24">
        <f>'вых мес1'!J24*2</f>
        <v>2112</v>
      </c>
      <c r="K24" s="24">
        <f>'вых мес1'!K24*2</f>
        <v>1688</v>
      </c>
      <c r="L24" s="24">
        <f>'вых мес1'!L24*2</f>
        <v>1266</v>
      </c>
      <c r="M24" s="24">
        <f>'вых мес1'!M24*2</f>
        <v>844</v>
      </c>
      <c r="N24" s="24">
        <f>'вых мес1'!N24*2</f>
        <v>422</v>
      </c>
      <c r="O24" s="12">
        <f>'вых мес1'!O24*2</f>
        <v>422</v>
      </c>
      <c r="P24" s="24">
        <f>'вых мес1'!P24*2</f>
        <v>422</v>
      </c>
      <c r="Q24" s="24">
        <f>'вых мес1'!Q24*2</f>
        <v>844</v>
      </c>
      <c r="R24" s="24">
        <f>'вых мес1'!R24*2</f>
        <v>1266</v>
      </c>
      <c r="S24" s="24">
        <f>'вых мес1'!S24*2</f>
        <v>1688</v>
      </c>
      <c r="T24" s="24">
        <f>'вых мес1'!T24*2</f>
        <v>2112</v>
      </c>
      <c r="U24" s="24">
        <f>'вых мес1'!U24*2</f>
        <v>2534</v>
      </c>
      <c r="V24" s="24">
        <f>'вых мес1'!V24*2</f>
        <v>2956</v>
      </c>
    </row>
    <row r="25" spans="1:22" ht="19.5" customHeight="1">
      <c r="A25" s="5"/>
      <c r="C25" s="9">
        <v>12</v>
      </c>
      <c r="D25" s="24">
        <f>'вых мес1'!D25*2</f>
        <v>5068</v>
      </c>
      <c r="E25" s="24">
        <f>'вых мес1'!E25*2</f>
        <v>4646</v>
      </c>
      <c r="F25" s="24">
        <f>'вых мес1'!F25*2</f>
        <v>4224</v>
      </c>
      <c r="G25" s="24">
        <f>'вых мес1'!G25*2</f>
        <v>3800</v>
      </c>
      <c r="H25" s="24">
        <f>'вых мес1'!H25*2</f>
        <v>3378</v>
      </c>
      <c r="I25" s="24">
        <f>'вых мес1'!I25*2</f>
        <v>2956</v>
      </c>
      <c r="J25" s="24">
        <f>'вых мес1'!J25*2</f>
        <v>2534</v>
      </c>
      <c r="K25" s="24">
        <f>'вых мес1'!K25*2</f>
        <v>2112</v>
      </c>
      <c r="L25" s="24">
        <f>'вых мес1'!L25*2</f>
        <v>1688</v>
      </c>
      <c r="M25" s="24">
        <f>'вых мес1'!M25*2</f>
        <v>1266</v>
      </c>
      <c r="N25" s="24">
        <f>'вых мес1'!N25*2</f>
        <v>844</v>
      </c>
      <c r="O25" s="24">
        <f>'вых мес1'!O25*2</f>
        <v>422</v>
      </c>
      <c r="P25" s="12">
        <f>'вых мес1'!P25*2</f>
        <v>422</v>
      </c>
      <c r="Q25" s="24">
        <f>'вых мес1'!Q25*2</f>
        <v>422</v>
      </c>
      <c r="R25" s="24">
        <f>'вых мес1'!R25*2</f>
        <v>844</v>
      </c>
      <c r="S25" s="24">
        <f>'вых мес1'!S25*2</f>
        <v>1266</v>
      </c>
      <c r="T25" s="24">
        <f>'вых мес1'!T25*2</f>
        <v>1688</v>
      </c>
      <c r="U25" s="24">
        <f>'вых мес1'!U25*2</f>
        <v>2112</v>
      </c>
      <c r="V25" s="24">
        <f>'вых мес1'!V25*2</f>
        <v>2534</v>
      </c>
    </row>
    <row r="26" spans="1:22" ht="19.5" customHeight="1">
      <c r="A26" s="5"/>
      <c r="C26" s="9">
        <v>13</v>
      </c>
      <c r="D26" s="24">
        <f>'вых мес1'!D26*2</f>
        <v>5490</v>
      </c>
      <c r="E26" s="24">
        <f>'вых мес1'!E26*2</f>
        <v>5068</v>
      </c>
      <c r="F26" s="24">
        <f>'вых мес1'!F26*2</f>
        <v>4646</v>
      </c>
      <c r="G26" s="24">
        <f>'вых мес1'!G26*2</f>
        <v>4224</v>
      </c>
      <c r="H26" s="24">
        <f>'вых мес1'!H26*2</f>
        <v>3800</v>
      </c>
      <c r="I26" s="24">
        <f>'вых мес1'!I26*2</f>
        <v>3378</v>
      </c>
      <c r="J26" s="24">
        <f>'вых мес1'!J26*2</f>
        <v>2956</v>
      </c>
      <c r="K26" s="24">
        <f>'вых мес1'!K26*2</f>
        <v>2534</v>
      </c>
      <c r="L26" s="24">
        <f>'вых мес1'!L26*2</f>
        <v>2112</v>
      </c>
      <c r="M26" s="24">
        <f>'вых мес1'!M26*2</f>
        <v>1688</v>
      </c>
      <c r="N26" s="24">
        <f>'вых мес1'!N26*2</f>
        <v>1266</v>
      </c>
      <c r="O26" s="24">
        <f>'вых мес1'!O26*2</f>
        <v>844</v>
      </c>
      <c r="P26" s="24">
        <f>'вых мес1'!P26*2</f>
        <v>422</v>
      </c>
      <c r="Q26" s="12">
        <f>'вых мес1'!Q26*2</f>
        <v>422</v>
      </c>
      <c r="R26" s="24">
        <f>'вых мес1'!R26*2</f>
        <v>422</v>
      </c>
      <c r="S26" s="24">
        <f>'вых мес1'!S26*2</f>
        <v>844</v>
      </c>
      <c r="T26" s="24">
        <f>'вых мес1'!T26*2</f>
        <v>1266</v>
      </c>
      <c r="U26" s="24">
        <f>'вых мес1'!U26*2</f>
        <v>1688</v>
      </c>
      <c r="V26" s="24">
        <f>'вых мес1'!V26*2</f>
        <v>2112</v>
      </c>
    </row>
    <row r="27" spans="1:22" ht="19.5" customHeight="1">
      <c r="A27" s="5"/>
      <c r="C27" s="9">
        <v>14</v>
      </c>
      <c r="D27" s="24">
        <f>'вых мес1'!D27*2</f>
        <v>5912</v>
      </c>
      <c r="E27" s="24">
        <f>'вых мес1'!E27*2</f>
        <v>5490</v>
      </c>
      <c r="F27" s="24">
        <f>'вых мес1'!F27*2</f>
        <v>5068</v>
      </c>
      <c r="G27" s="24">
        <f>'вых мес1'!G27*2</f>
        <v>4646</v>
      </c>
      <c r="H27" s="24">
        <f>'вых мес1'!H27*2</f>
        <v>4224</v>
      </c>
      <c r="I27" s="24">
        <f>'вых мес1'!I27*2</f>
        <v>3800</v>
      </c>
      <c r="J27" s="24">
        <f>'вых мес1'!J27*2</f>
        <v>3378</v>
      </c>
      <c r="K27" s="24">
        <f>'вых мес1'!K27*2</f>
        <v>2956</v>
      </c>
      <c r="L27" s="24">
        <f>'вых мес1'!L27*2</f>
        <v>2534</v>
      </c>
      <c r="M27" s="24">
        <f>'вых мес1'!M27*2</f>
        <v>2112</v>
      </c>
      <c r="N27" s="24">
        <f>'вых мес1'!N27*2</f>
        <v>1688</v>
      </c>
      <c r="O27" s="24">
        <f>'вых мес1'!O27*2</f>
        <v>1266</v>
      </c>
      <c r="P27" s="24">
        <f>'вых мес1'!P27*2</f>
        <v>844</v>
      </c>
      <c r="Q27" s="24">
        <f>'вых мес1'!Q27*2</f>
        <v>422</v>
      </c>
      <c r="R27" s="12">
        <f>'вых мес1'!R27*2</f>
        <v>422</v>
      </c>
      <c r="S27" s="24">
        <f>'вых мес1'!S27*2</f>
        <v>422</v>
      </c>
      <c r="T27" s="24">
        <f>'вых мес1'!T27*2</f>
        <v>844</v>
      </c>
      <c r="U27" s="24">
        <f>'вых мес1'!U27*2</f>
        <v>1266</v>
      </c>
      <c r="V27" s="24">
        <f>'вых мес1'!V27*2</f>
        <v>1688</v>
      </c>
    </row>
    <row r="28" spans="1:22" ht="19.5" customHeight="1">
      <c r="A28" s="5"/>
      <c r="C28" s="9">
        <v>15</v>
      </c>
      <c r="D28" s="24">
        <f>'вых мес1'!D28*2</f>
        <v>6336</v>
      </c>
      <c r="E28" s="24">
        <f>'вых мес1'!E28*2</f>
        <v>5912</v>
      </c>
      <c r="F28" s="24">
        <f>'вых мес1'!F28*2</f>
        <v>5490</v>
      </c>
      <c r="G28" s="24">
        <f>'вых мес1'!G28*2</f>
        <v>5068</v>
      </c>
      <c r="H28" s="24">
        <f>'вых мес1'!H28*2</f>
        <v>4646</v>
      </c>
      <c r="I28" s="24">
        <f>'вых мес1'!I28*2</f>
        <v>4224</v>
      </c>
      <c r="J28" s="24">
        <f>'вых мес1'!J28*2</f>
        <v>3800</v>
      </c>
      <c r="K28" s="24">
        <f>'вых мес1'!K28*2</f>
        <v>3378</v>
      </c>
      <c r="L28" s="24">
        <f>'вых мес1'!L28*2</f>
        <v>2956</v>
      </c>
      <c r="M28" s="24">
        <f>'вых мес1'!M28*2</f>
        <v>2534</v>
      </c>
      <c r="N28" s="24">
        <f>'вых мес1'!N28*2</f>
        <v>2112</v>
      </c>
      <c r="O28" s="24">
        <f>'вых мес1'!O28*2</f>
        <v>1688</v>
      </c>
      <c r="P28" s="24">
        <f>'вых мес1'!P28*2</f>
        <v>1266</v>
      </c>
      <c r="Q28" s="24">
        <f>'вых мес1'!Q28*2</f>
        <v>844</v>
      </c>
      <c r="R28" s="24">
        <f>'вых мес1'!R28*2</f>
        <v>422</v>
      </c>
      <c r="S28" s="12">
        <f>'вых мес1'!S28*2</f>
        <v>422</v>
      </c>
      <c r="T28" s="24">
        <f>'вых мес1'!T28*2</f>
        <v>422</v>
      </c>
      <c r="U28" s="24">
        <f>'вых мес1'!U28*2</f>
        <v>844</v>
      </c>
      <c r="V28" s="24">
        <f>'вых мес1'!V28*2</f>
        <v>1266</v>
      </c>
    </row>
    <row r="29" spans="1:22" ht="19.5" customHeight="1">
      <c r="A29" s="5"/>
      <c r="C29" s="9">
        <v>16</v>
      </c>
      <c r="D29" s="24">
        <f>'вых мес1'!D29*2</f>
        <v>6758</v>
      </c>
      <c r="E29" s="24">
        <f>'вых мес1'!E29*2</f>
        <v>6336</v>
      </c>
      <c r="F29" s="24">
        <f>'вых мес1'!F29*2</f>
        <v>5912</v>
      </c>
      <c r="G29" s="24">
        <f>'вых мес1'!G29*2</f>
        <v>5490</v>
      </c>
      <c r="H29" s="24">
        <f>'вых мес1'!H29*2</f>
        <v>5068</v>
      </c>
      <c r="I29" s="24">
        <f>'вых мес1'!I29*2</f>
        <v>4646</v>
      </c>
      <c r="J29" s="24">
        <f>'вых мес1'!J29*2</f>
        <v>4224</v>
      </c>
      <c r="K29" s="24">
        <f>'вых мес1'!K29*2</f>
        <v>3800</v>
      </c>
      <c r="L29" s="24">
        <f>'вых мес1'!L29*2</f>
        <v>3378</v>
      </c>
      <c r="M29" s="24">
        <f>'вых мес1'!M29*2</f>
        <v>2956</v>
      </c>
      <c r="N29" s="24">
        <f>'вых мес1'!N29*2</f>
        <v>2534</v>
      </c>
      <c r="O29" s="24">
        <f>'вых мес1'!O29*2</f>
        <v>2112</v>
      </c>
      <c r="P29" s="24">
        <f>'вых мес1'!P29*2</f>
        <v>1688</v>
      </c>
      <c r="Q29" s="24">
        <f>'вых мес1'!Q29*2</f>
        <v>1266</v>
      </c>
      <c r="R29" s="24">
        <f>'вых мес1'!R29*2</f>
        <v>844</v>
      </c>
      <c r="S29" s="24">
        <f>'вых мес1'!S29*2</f>
        <v>422</v>
      </c>
      <c r="T29" s="12">
        <f>'вых мес1'!T29*2</f>
        <v>422</v>
      </c>
      <c r="U29" s="24">
        <f>'вых мес1'!U29*2</f>
        <v>422</v>
      </c>
      <c r="V29" s="24">
        <f>'вых мес1'!V29*2</f>
        <v>844</v>
      </c>
    </row>
    <row r="30" spans="1:22" ht="19.5" customHeight="1">
      <c r="A30" s="5"/>
      <c r="C30" s="9">
        <v>17</v>
      </c>
      <c r="D30" s="24">
        <f>'вых мес1'!D30*2</f>
        <v>7180</v>
      </c>
      <c r="E30" s="24">
        <f>'вых мес1'!E30*2</f>
        <v>6758</v>
      </c>
      <c r="F30" s="24">
        <f>'вых мес1'!F30*2</f>
        <v>6336</v>
      </c>
      <c r="G30" s="24">
        <f>'вых мес1'!G30*2</f>
        <v>5912</v>
      </c>
      <c r="H30" s="24">
        <f>'вых мес1'!H30*2</f>
        <v>5490</v>
      </c>
      <c r="I30" s="24">
        <f>'вых мес1'!I30*2</f>
        <v>5068</v>
      </c>
      <c r="J30" s="24">
        <f>'вых мес1'!J30*2</f>
        <v>4646</v>
      </c>
      <c r="K30" s="24">
        <f>'вых мес1'!K30*2</f>
        <v>4224</v>
      </c>
      <c r="L30" s="24">
        <f>'вых мес1'!L30*2</f>
        <v>3800</v>
      </c>
      <c r="M30" s="24">
        <f>'вых мес1'!M30*2</f>
        <v>3378</v>
      </c>
      <c r="N30" s="24">
        <f>'вых мес1'!N30*2</f>
        <v>2956</v>
      </c>
      <c r="O30" s="24">
        <f>'вых мес1'!O30*2</f>
        <v>2534</v>
      </c>
      <c r="P30" s="24">
        <f>'вых мес1'!P30*2</f>
        <v>2112</v>
      </c>
      <c r="Q30" s="24">
        <f>'вых мес1'!Q30*2</f>
        <v>1688</v>
      </c>
      <c r="R30" s="24">
        <f>'вых мес1'!R30*2</f>
        <v>1266</v>
      </c>
      <c r="S30" s="24">
        <f>'вых мес1'!S30*2</f>
        <v>844</v>
      </c>
      <c r="T30" s="24">
        <f>'вых мес1'!T30*2</f>
        <v>422</v>
      </c>
      <c r="U30" s="12">
        <f>'вых мес1'!U30*2</f>
        <v>422</v>
      </c>
      <c r="V30" s="24">
        <f>'вых мес1'!V30*2</f>
        <v>422</v>
      </c>
    </row>
    <row r="31" spans="1:22" ht="19.5" customHeight="1">
      <c r="A31" s="5"/>
      <c r="C31" s="9">
        <v>18</v>
      </c>
      <c r="D31" s="24">
        <f>'вых мес1'!D31*2</f>
        <v>7602</v>
      </c>
      <c r="E31" s="24">
        <f>'вых мес1'!E31*2</f>
        <v>7180</v>
      </c>
      <c r="F31" s="24">
        <f>'вых мес1'!F31*2</f>
        <v>6758</v>
      </c>
      <c r="G31" s="24">
        <f>'вых мес1'!G31*2</f>
        <v>6336</v>
      </c>
      <c r="H31" s="24">
        <f>'вых мес1'!H31*2</f>
        <v>5912</v>
      </c>
      <c r="I31" s="24">
        <f>'вых мес1'!I31*2</f>
        <v>5490</v>
      </c>
      <c r="J31" s="24">
        <f>'вых мес1'!J31*2</f>
        <v>5068</v>
      </c>
      <c r="K31" s="24">
        <f>'вых мес1'!K31*2</f>
        <v>4646</v>
      </c>
      <c r="L31" s="24">
        <f>'вых мес1'!L31*2</f>
        <v>4224</v>
      </c>
      <c r="M31" s="24">
        <f>'вых мес1'!M31*2</f>
        <v>3800</v>
      </c>
      <c r="N31" s="24">
        <f>'вых мес1'!N31*2</f>
        <v>3378</v>
      </c>
      <c r="O31" s="24">
        <f>'вых мес1'!O31*2</f>
        <v>2956</v>
      </c>
      <c r="P31" s="24">
        <f>'вых мес1'!P31*2</f>
        <v>2534</v>
      </c>
      <c r="Q31" s="24">
        <f>'вых мес1'!Q31*2</f>
        <v>2112</v>
      </c>
      <c r="R31" s="24">
        <f>'вых мес1'!R31*2</f>
        <v>1688</v>
      </c>
      <c r="S31" s="24">
        <f>'вых мес1'!S31*2</f>
        <v>1266</v>
      </c>
      <c r="T31" s="24">
        <f>'вых мес1'!T31*2</f>
        <v>844</v>
      </c>
      <c r="U31" s="24">
        <f>'вых мес1'!U31*2</f>
        <v>422</v>
      </c>
      <c r="V31" s="12">
        <f>'вых мес1'!V31*2</f>
        <v>422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5">
    <mergeCell ref="Q6:R6"/>
    <mergeCell ref="D7:V7"/>
    <mergeCell ref="F9:S9"/>
    <mergeCell ref="J10:L10"/>
    <mergeCell ref="Q37:R37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5" zoomScaleSheetLayoutView="100" workbookViewId="0">
      <selection activeCell="F9" sqref="F9:S9"/>
    </sheetView>
  </sheetViews>
  <sheetFormatPr defaultRowHeight="15"/>
  <cols>
    <col min="1" max="1" width="0.42578125" customWidth="1"/>
    <col min="2" max="2" width="9.140625" hidden="1" customWidth="1"/>
    <col min="3" max="3" width="8.5703125" customWidth="1"/>
    <col min="4" max="15" width="12.42578125" bestFit="1" customWidth="1"/>
    <col min="16" max="19" width="12.85546875" customWidth="1"/>
    <col min="20" max="20" width="12.42578125" customWidth="1"/>
    <col min="21" max="21" width="11.42578125" customWidth="1"/>
    <col min="22" max="22" width="11.8554687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51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5" t="s">
        <v>6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мес1'!D13*3</f>
        <v>633</v>
      </c>
      <c r="E13" s="24">
        <f>'вых мес1'!E13*3</f>
        <v>633</v>
      </c>
      <c r="F13" s="24">
        <f>'вых мес1'!F13*3</f>
        <v>1266</v>
      </c>
      <c r="G13" s="24">
        <f>'вых мес1'!G13*3</f>
        <v>1899</v>
      </c>
      <c r="H13" s="24">
        <f>'вых мес1'!H13*3</f>
        <v>2532</v>
      </c>
      <c r="I13" s="24">
        <f>'вых мес1'!I13*3</f>
        <v>3168</v>
      </c>
      <c r="J13" s="24">
        <f>'вых мес1'!J13*3</f>
        <v>3801</v>
      </c>
      <c r="K13" s="24">
        <f>'вых мес1'!K13*3</f>
        <v>4434</v>
      </c>
      <c r="L13" s="24">
        <f>'вых мес1'!L13*3</f>
        <v>5067</v>
      </c>
      <c r="M13" s="24">
        <f>'вых мес1'!M13*3</f>
        <v>5700</v>
      </c>
      <c r="N13" s="24">
        <f>'вых мес1'!N13*3</f>
        <v>6336</v>
      </c>
      <c r="O13" s="24">
        <f>'вых мес1'!O13*3</f>
        <v>6969</v>
      </c>
      <c r="P13" s="24">
        <f>'вых мес1'!P13*3</f>
        <v>7602</v>
      </c>
      <c r="Q13" s="24">
        <f>'вых мес1'!Q13*3</f>
        <v>8235</v>
      </c>
      <c r="R13" s="24">
        <f>'вых мес1'!R13*3</f>
        <v>8868</v>
      </c>
      <c r="S13" s="24">
        <f>'вых мес1'!S13*3</f>
        <v>9504</v>
      </c>
      <c r="T13" s="24">
        <f>'вых мес1'!T13*3</f>
        <v>10137</v>
      </c>
      <c r="U13" s="24">
        <f>'вых мес1'!U13*3</f>
        <v>10770</v>
      </c>
      <c r="V13" s="24">
        <f>'вых мес1'!V13*3</f>
        <v>11403</v>
      </c>
    </row>
    <row r="14" spans="1:22" ht="19.5" customHeight="1">
      <c r="A14" s="5"/>
      <c r="C14" s="9">
        <v>1</v>
      </c>
      <c r="D14" s="24">
        <f>'вых мес1'!D14*3</f>
        <v>633</v>
      </c>
      <c r="E14" s="12">
        <f>'вых мес1'!E14*3</f>
        <v>633</v>
      </c>
      <c r="F14" s="24">
        <f>'вых мес1'!F14*3</f>
        <v>633</v>
      </c>
      <c r="G14" s="24">
        <f>'вых мес1'!G14*3</f>
        <v>1266</v>
      </c>
      <c r="H14" s="24">
        <f>'вых мес1'!H14*3</f>
        <v>1899</v>
      </c>
      <c r="I14" s="24">
        <f>'вых мес1'!I14*3</f>
        <v>2532</v>
      </c>
      <c r="J14" s="24">
        <f>'вых мес1'!J14*3</f>
        <v>3168</v>
      </c>
      <c r="K14" s="24">
        <f>'вых мес1'!K14*3</f>
        <v>3801</v>
      </c>
      <c r="L14" s="24">
        <f>'вых мес1'!L14*3</f>
        <v>4434</v>
      </c>
      <c r="M14" s="24">
        <f>'вых мес1'!M14*3</f>
        <v>5067</v>
      </c>
      <c r="N14" s="24">
        <f>'вых мес1'!N14*3</f>
        <v>5700</v>
      </c>
      <c r="O14" s="24">
        <f>'вых мес1'!O14*3</f>
        <v>6336</v>
      </c>
      <c r="P14" s="24">
        <f>'вых мес1'!P14*3</f>
        <v>6969</v>
      </c>
      <c r="Q14" s="24">
        <f>'вых мес1'!Q14*3</f>
        <v>7602</v>
      </c>
      <c r="R14" s="24">
        <f>'вых мес1'!R14*3</f>
        <v>8235</v>
      </c>
      <c r="S14" s="24">
        <f>'вых мес1'!S14*3</f>
        <v>8868</v>
      </c>
      <c r="T14" s="24">
        <f>'вых мес1'!T14*3</f>
        <v>9504</v>
      </c>
      <c r="U14" s="24">
        <f>'вых мес1'!U14*3</f>
        <v>10137</v>
      </c>
      <c r="V14" s="24">
        <f>'вых мес1'!V14*3</f>
        <v>10770</v>
      </c>
    </row>
    <row r="15" spans="1:22" ht="19.5" customHeight="1">
      <c r="A15" s="5"/>
      <c r="C15" s="9">
        <v>2</v>
      </c>
      <c r="D15" s="24">
        <f>'вых мес1'!D15*3</f>
        <v>1266</v>
      </c>
      <c r="E15" s="24">
        <f>'вых мес1'!E15*3</f>
        <v>633</v>
      </c>
      <c r="F15" s="12">
        <f>'вых мес1'!F15*3</f>
        <v>633</v>
      </c>
      <c r="G15" s="24">
        <f>'вых мес1'!G15*3</f>
        <v>633</v>
      </c>
      <c r="H15" s="24">
        <f>'вых мес1'!H15*3</f>
        <v>1266</v>
      </c>
      <c r="I15" s="24">
        <f>'вых мес1'!I15*3</f>
        <v>1899</v>
      </c>
      <c r="J15" s="24">
        <f>'вых мес1'!J15*3</f>
        <v>2532</v>
      </c>
      <c r="K15" s="24">
        <f>'вых мес1'!K15*3</f>
        <v>3168</v>
      </c>
      <c r="L15" s="24">
        <f>'вых мес1'!L15*3</f>
        <v>3801</v>
      </c>
      <c r="M15" s="24">
        <f>'вых мес1'!M15*3</f>
        <v>4434</v>
      </c>
      <c r="N15" s="24">
        <f>'вых мес1'!N15*3</f>
        <v>5067</v>
      </c>
      <c r="O15" s="24">
        <f>'вых мес1'!O15*3</f>
        <v>5700</v>
      </c>
      <c r="P15" s="24">
        <f>'вых мес1'!P15*3</f>
        <v>6336</v>
      </c>
      <c r="Q15" s="24">
        <f>'вых мес1'!Q15*3</f>
        <v>6969</v>
      </c>
      <c r="R15" s="24">
        <f>'вых мес1'!R15*3</f>
        <v>7602</v>
      </c>
      <c r="S15" s="24">
        <f>'вых мес1'!S15*3</f>
        <v>8235</v>
      </c>
      <c r="T15" s="24">
        <f>'вых мес1'!T15*3</f>
        <v>8868</v>
      </c>
      <c r="U15" s="24">
        <f>'вых мес1'!U15*3</f>
        <v>9504</v>
      </c>
      <c r="V15" s="24">
        <f>'вых мес1'!V15*3</f>
        <v>10137</v>
      </c>
    </row>
    <row r="16" spans="1:22" ht="19.5" customHeight="1">
      <c r="A16" s="5"/>
      <c r="C16" s="9">
        <v>3</v>
      </c>
      <c r="D16" s="24">
        <f>'вых мес1'!D16*3</f>
        <v>1899</v>
      </c>
      <c r="E16" s="24">
        <f>'вых мес1'!E16*3</f>
        <v>1266</v>
      </c>
      <c r="F16" s="24">
        <f>'вых мес1'!F16*3</f>
        <v>633</v>
      </c>
      <c r="G16" s="12">
        <f>'вых мес1'!G16*3</f>
        <v>633</v>
      </c>
      <c r="H16" s="24">
        <f>'вых мес1'!H16*3</f>
        <v>633</v>
      </c>
      <c r="I16" s="24">
        <f>'вых мес1'!I16*3</f>
        <v>1266</v>
      </c>
      <c r="J16" s="24">
        <f>'вых мес1'!J16*3</f>
        <v>1899</v>
      </c>
      <c r="K16" s="24">
        <f>'вых мес1'!K16*3</f>
        <v>2532</v>
      </c>
      <c r="L16" s="24">
        <f>'вых мес1'!L16*3</f>
        <v>3168</v>
      </c>
      <c r="M16" s="24">
        <f>'вых мес1'!M16*3</f>
        <v>3801</v>
      </c>
      <c r="N16" s="24">
        <f>'вых мес1'!N16*3</f>
        <v>4434</v>
      </c>
      <c r="O16" s="24">
        <f>'вых мес1'!O16*3</f>
        <v>5067</v>
      </c>
      <c r="P16" s="24">
        <f>'вых мес1'!P16*3</f>
        <v>5700</v>
      </c>
      <c r="Q16" s="24">
        <f>'вых мес1'!Q16*3</f>
        <v>6336</v>
      </c>
      <c r="R16" s="24">
        <f>'вых мес1'!R16*3</f>
        <v>6969</v>
      </c>
      <c r="S16" s="24">
        <f>'вых мес1'!S16*3</f>
        <v>7602</v>
      </c>
      <c r="T16" s="24">
        <f>'вых мес1'!T16*3</f>
        <v>8235</v>
      </c>
      <c r="U16" s="24">
        <f>'вых мес1'!U16*3</f>
        <v>8868</v>
      </c>
      <c r="V16" s="24">
        <f>'вых мес1'!V16*3</f>
        <v>9504</v>
      </c>
    </row>
    <row r="17" spans="1:22" ht="19.5" customHeight="1">
      <c r="A17" s="5"/>
      <c r="C17" s="9">
        <v>4</v>
      </c>
      <c r="D17" s="24">
        <f>'вых мес1'!D17*3</f>
        <v>2532</v>
      </c>
      <c r="E17" s="24">
        <f>'вых мес1'!E17*3</f>
        <v>1899</v>
      </c>
      <c r="F17" s="24">
        <f>'вых мес1'!F17*3</f>
        <v>1266</v>
      </c>
      <c r="G17" s="24">
        <f>'вых мес1'!G17*3</f>
        <v>633</v>
      </c>
      <c r="H17" s="12">
        <f>'вых мес1'!H17*3</f>
        <v>633</v>
      </c>
      <c r="I17" s="24">
        <f>'вых мес1'!I17*3</f>
        <v>633</v>
      </c>
      <c r="J17" s="24">
        <f>'вых мес1'!J17*3</f>
        <v>1266</v>
      </c>
      <c r="K17" s="24">
        <f>'вых мес1'!K17*3</f>
        <v>1899</v>
      </c>
      <c r="L17" s="24">
        <f>'вых мес1'!L17*3</f>
        <v>2532</v>
      </c>
      <c r="M17" s="24">
        <f>'вых мес1'!M17*3</f>
        <v>3168</v>
      </c>
      <c r="N17" s="24">
        <f>'вых мес1'!N17*3</f>
        <v>3801</v>
      </c>
      <c r="O17" s="24">
        <f>'вых мес1'!O17*3</f>
        <v>4434</v>
      </c>
      <c r="P17" s="24">
        <f>'вых мес1'!P17*3</f>
        <v>5067</v>
      </c>
      <c r="Q17" s="24">
        <f>'вых мес1'!Q17*3</f>
        <v>5700</v>
      </c>
      <c r="R17" s="24">
        <f>'вых мес1'!R17*3</f>
        <v>6336</v>
      </c>
      <c r="S17" s="24">
        <f>'вых мес1'!S17*3</f>
        <v>6969</v>
      </c>
      <c r="T17" s="24">
        <f>'вых мес1'!T17*3</f>
        <v>7602</v>
      </c>
      <c r="U17" s="24">
        <f>'вых мес1'!U17*3</f>
        <v>8235</v>
      </c>
      <c r="V17" s="24">
        <f>'вых мес1'!V17*3</f>
        <v>8868</v>
      </c>
    </row>
    <row r="18" spans="1:22" ht="19.5" customHeight="1">
      <c r="A18" s="5"/>
      <c r="C18" s="9">
        <v>5</v>
      </c>
      <c r="D18" s="24">
        <f>'вых мес1'!D18*3</f>
        <v>3168</v>
      </c>
      <c r="E18" s="24">
        <f>'вых мес1'!E18*3</f>
        <v>2532</v>
      </c>
      <c r="F18" s="24">
        <f>'вых мес1'!F18*3</f>
        <v>1899</v>
      </c>
      <c r="G18" s="24">
        <f>'вых мес1'!G18*3</f>
        <v>1266</v>
      </c>
      <c r="H18" s="24">
        <f>'вых мес1'!H18*3</f>
        <v>633</v>
      </c>
      <c r="I18" s="12">
        <f>'вых мес1'!I18*3</f>
        <v>633</v>
      </c>
      <c r="J18" s="24">
        <f>'вых мес1'!J18*3</f>
        <v>633</v>
      </c>
      <c r="K18" s="24">
        <f>'вых мес1'!K18*3</f>
        <v>1266</v>
      </c>
      <c r="L18" s="24">
        <f>'вых мес1'!L18*3</f>
        <v>1899</v>
      </c>
      <c r="M18" s="24">
        <f>'вых мес1'!M18*3</f>
        <v>2532</v>
      </c>
      <c r="N18" s="24">
        <f>'вых мес1'!N18*3</f>
        <v>3168</v>
      </c>
      <c r="O18" s="24">
        <f>'вых мес1'!O18*3</f>
        <v>3801</v>
      </c>
      <c r="P18" s="24">
        <f>'вых мес1'!P18*3</f>
        <v>4434</v>
      </c>
      <c r="Q18" s="24">
        <f>'вых мес1'!Q18*3</f>
        <v>5067</v>
      </c>
      <c r="R18" s="24">
        <f>'вых мес1'!R18*3</f>
        <v>5700</v>
      </c>
      <c r="S18" s="24">
        <f>'вых мес1'!S18*3</f>
        <v>6336</v>
      </c>
      <c r="T18" s="24">
        <f>'вых мес1'!T18*3</f>
        <v>6969</v>
      </c>
      <c r="U18" s="24">
        <f>'вых мес1'!U18*3</f>
        <v>7602</v>
      </c>
      <c r="V18" s="24">
        <f>'вых мес1'!V18*3</f>
        <v>8235</v>
      </c>
    </row>
    <row r="19" spans="1:22" ht="19.5" customHeight="1">
      <c r="A19" s="5"/>
      <c r="C19" s="9">
        <v>6</v>
      </c>
      <c r="D19" s="24">
        <f>'вых мес1'!D19*3</f>
        <v>3801</v>
      </c>
      <c r="E19" s="24">
        <f>'вых мес1'!E19*3</f>
        <v>3168</v>
      </c>
      <c r="F19" s="24">
        <f>'вых мес1'!F19*3</f>
        <v>2532</v>
      </c>
      <c r="G19" s="24">
        <f>'вых мес1'!G19*3</f>
        <v>1899</v>
      </c>
      <c r="H19" s="24">
        <f>'вых мес1'!H19*3</f>
        <v>1266</v>
      </c>
      <c r="I19" s="24">
        <f>'вых мес1'!I19*3</f>
        <v>633</v>
      </c>
      <c r="J19" s="12">
        <f>'вых мес1'!J19*3</f>
        <v>633</v>
      </c>
      <c r="K19" s="24">
        <f>'вых мес1'!K19*3</f>
        <v>633</v>
      </c>
      <c r="L19" s="24">
        <f>'вых мес1'!L19*3</f>
        <v>1266</v>
      </c>
      <c r="M19" s="24">
        <f>'вых мес1'!M19*3</f>
        <v>1899</v>
      </c>
      <c r="N19" s="24">
        <f>'вых мес1'!N19*3</f>
        <v>2532</v>
      </c>
      <c r="O19" s="24">
        <f>'вых мес1'!O19*3</f>
        <v>3168</v>
      </c>
      <c r="P19" s="24">
        <f>'вых мес1'!P19*3</f>
        <v>3801</v>
      </c>
      <c r="Q19" s="24">
        <f>'вых мес1'!Q19*3</f>
        <v>4434</v>
      </c>
      <c r="R19" s="24">
        <f>'вых мес1'!R19*3</f>
        <v>5067</v>
      </c>
      <c r="S19" s="24">
        <f>'вых мес1'!S19*3</f>
        <v>5700</v>
      </c>
      <c r="T19" s="24">
        <f>'вых мес1'!T19*3</f>
        <v>6336</v>
      </c>
      <c r="U19" s="24">
        <f>'вых мес1'!U19*3</f>
        <v>6969</v>
      </c>
      <c r="V19" s="24">
        <f>'вых мес1'!V19*3</f>
        <v>7602</v>
      </c>
    </row>
    <row r="20" spans="1:22" ht="19.5" customHeight="1">
      <c r="A20" s="5"/>
      <c r="C20" s="9">
        <v>7</v>
      </c>
      <c r="D20" s="24">
        <f>'вых мес1'!D20*3</f>
        <v>4434</v>
      </c>
      <c r="E20" s="24">
        <f>'вых мес1'!E20*3</f>
        <v>3801</v>
      </c>
      <c r="F20" s="24">
        <f>'вых мес1'!F20*3</f>
        <v>3168</v>
      </c>
      <c r="G20" s="24">
        <f>'вых мес1'!G20*3</f>
        <v>2532</v>
      </c>
      <c r="H20" s="24">
        <f>'вых мес1'!H20*3</f>
        <v>1899</v>
      </c>
      <c r="I20" s="24">
        <f>'вых мес1'!I20*3</f>
        <v>1266</v>
      </c>
      <c r="J20" s="24">
        <f>'вых мес1'!J20*3</f>
        <v>633</v>
      </c>
      <c r="K20" s="12">
        <f>'вых мес1'!K20*3</f>
        <v>633</v>
      </c>
      <c r="L20" s="24">
        <f>'вых мес1'!L20*3</f>
        <v>633</v>
      </c>
      <c r="M20" s="24">
        <f>'вых мес1'!M20*3</f>
        <v>1266</v>
      </c>
      <c r="N20" s="24">
        <f>'вых мес1'!N20*3</f>
        <v>1899</v>
      </c>
      <c r="O20" s="24">
        <f>'вых мес1'!O20*3</f>
        <v>2532</v>
      </c>
      <c r="P20" s="24">
        <f>'вых мес1'!P20*3</f>
        <v>3168</v>
      </c>
      <c r="Q20" s="24">
        <f>'вых мес1'!Q20*3</f>
        <v>3801</v>
      </c>
      <c r="R20" s="24">
        <f>'вых мес1'!R20*3</f>
        <v>4434</v>
      </c>
      <c r="S20" s="24">
        <f>'вых мес1'!S20*3</f>
        <v>5067</v>
      </c>
      <c r="T20" s="24">
        <f>'вых мес1'!T20*3</f>
        <v>5700</v>
      </c>
      <c r="U20" s="24">
        <f>'вых мес1'!U20*3</f>
        <v>6336</v>
      </c>
      <c r="V20" s="24">
        <f>'вых мес1'!V20*3</f>
        <v>6969</v>
      </c>
    </row>
    <row r="21" spans="1:22" ht="19.5" customHeight="1">
      <c r="A21" s="5"/>
      <c r="C21" s="9">
        <v>8</v>
      </c>
      <c r="D21" s="24">
        <f>'вых мес1'!D21*3</f>
        <v>5067</v>
      </c>
      <c r="E21" s="24">
        <f>'вых мес1'!E21*3</f>
        <v>4434</v>
      </c>
      <c r="F21" s="24">
        <f>'вых мес1'!F21*3</f>
        <v>3801</v>
      </c>
      <c r="G21" s="24">
        <f>'вых мес1'!G21*3</f>
        <v>3168</v>
      </c>
      <c r="H21" s="24">
        <f>'вых мес1'!H21*3</f>
        <v>2532</v>
      </c>
      <c r="I21" s="24">
        <f>'вых мес1'!I21*3</f>
        <v>1899</v>
      </c>
      <c r="J21" s="24">
        <f>'вых мес1'!J21*3</f>
        <v>1266</v>
      </c>
      <c r="K21" s="24">
        <f>'вых мес1'!K21*3</f>
        <v>633</v>
      </c>
      <c r="L21" s="12">
        <f>'вых мес1'!L21*3</f>
        <v>633</v>
      </c>
      <c r="M21" s="24">
        <f>'вых мес1'!M21*3</f>
        <v>633</v>
      </c>
      <c r="N21" s="24">
        <f>'вых мес1'!N21*3</f>
        <v>1266</v>
      </c>
      <c r="O21" s="24">
        <f>'вых мес1'!O21*3</f>
        <v>1899</v>
      </c>
      <c r="P21" s="24">
        <f>'вых мес1'!P21*3</f>
        <v>2532</v>
      </c>
      <c r="Q21" s="24">
        <f>'вых мес1'!Q21*3</f>
        <v>3168</v>
      </c>
      <c r="R21" s="24">
        <f>'вых мес1'!R21*3</f>
        <v>3801</v>
      </c>
      <c r="S21" s="24">
        <f>'вых мес1'!S21*3</f>
        <v>4434</v>
      </c>
      <c r="T21" s="24">
        <f>'вых мес1'!T21*3</f>
        <v>5067</v>
      </c>
      <c r="U21" s="24">
        <f>'вых мес1'!U21*3</f>
        <v>5700</v>
      </c>
      <c r="V21" s="24">
        <f>'вых мес1'!V21*3</f>
        <v>6336</v>
      </c>
    </row>
    <row r="22" spans="1:22" ht="19.5" customHeight="1">
      <c r="A22" s="5"/>
      <c r="C22" s="9">
        <v>9</v>
      </c>
      <c r="D22" s="24">
        <f>'вых мес1'!D22*3</f>
        <v>5700</v>
      </c>
      <c r="E22" s="24">
        <f>'вых мес1'!E22*3</f>
        <v>5067</v>
      </c>
      <c r="F22" s="24">
        <f>'вых мес1'!F22*3</f>
        <v>4434</v>
      </c>
      <c r="G22" s="24">
        <f>'вых мес1'!G22*3</f>
        <v>3801</v>
      </c>
      <c r="H22" s="24">
        <f>'вых мес1'!H22*3</f>
        <v>3168</v>
      </c>
      <c r="I22" s="24">
        <f>'вых мес1'!I22*3</f>
        <v>2532</v>
      </c>
      <c r="J22" s="24">
        <f>'вых мес1'!J22*3</f>
        <v>1899</v>
      </c>
      <c r="K22" s="24">
        <f>'вых мес1'!K22*3</f>
        <v>1266</v>
      </c>
      <c r="L22" s="24">
        <f>'вых мес1'!L22*3</f>
        <v>633</v>
      </c>
      <c r="M22" s="12">
        <f>'вых мес1'!M22*3</f>
        <v>633</v>
      </c>
      <c r="N22" s="24">
        <f>'вых мес1'!N22*3</f>
        <v>633</v>
      </c>
      <c r="O22" s="24">
        <f>'вых мес1'!O22*3</f>
        <v>1266</v>
      </c>
      <c r="P22" s="24">
        <f>'вых мес1'!P22*3</f>
        <v>1899</v>
      </c>
      <c r="Q22" s="24">
        <f>'вых мес1'!Q22*3</f>
        <v>2532</v>
      </c>
      <c r="R22" s="24">
        <f>'вых мес1'!R22*3</f>
        <v>3168</v>
      </c>
      <c r="S22" s="24">
        <f>'вых мес1'!S22*3</f>
        <v>3801</v>
      </c>
      <c r="T22" s="24">
        <f>'вых мес1'!T22*3</f>
        <v>4434</v>
      </c>
      <c r="U22" s="24">
        <f>'вых мес1'!U22*3</f>
        <v>5067</v>
      </c>
      <c r="V22" s="24">
        <f>'вых мес1'!V22*3</f>
        <v>5700</v>
      </c>
    </row>
    <row r="23" spans="1:22" ht="19.5" customHeight="1">
      <c r="A23" s="5"/>
      <c r="C23" s="9">
        <v>10</v>
      </c>
      <c r="D23" s="24">
        <f>'вых мес1'!D23*3</f>
        <v>6336</v>
      </c>
      <c r="E23" s="24">
        <f>'вых мес1'!E23*3</f>
        <v>5700</v>
      </c>
      <c r="F23" s="24">
        <f>'вых мес1'!F23*3</f>
        <v>5067</v>
      </c>
      <c r="G23" s="24">
        <f>'вых мес1'!G23*3</f>
        <v>4434</v>
      </c>
      <c r="H23" s="24">
        <f>'вых мес1'!H23*3</f>
        <v>3801</v>
      </c>
      <c r="I23" s="24">
        <f>'вых мес1'!I23*3</f>
        <v>3168</v>
      </c>
      <c r="J23" s="24">
        <f>'вых мес1'!J23*3</f>
        <v>2532</v>
      </c>
      <c r="K23" s="24">
        <f>'вых мес1'!K23*3</f>
        <v>1899</v>
      </c>
      <c r="L23" s="24">
        <f>'вых мес1'!L23*3</f>
        <v>1266</v>
      </c>
      <c r="M23" s="24">
        <f>'вых мес1'!M23*3</f>
        <v>633</v>
      </c>
      <c r="N23" s="12">
        <f>'вых мес1'!N23*3</f>
        <v>633</v>
      </c>
      <c r="O23" s="24">
        <f>'вых мес1'!O23*3</f>
        <v>633</v>
      </c>
      <c r="P23" s="24">
        <f>'вых мес1'!P23*3</f>
        <v>1266</v>
      </c>
      <c r="Q23" s="24">
        <f>'вых мес1'!Q23*3</f>
        <v>1899</v>
      </c>
      <c r="R23" s="24">
        <f>'вых мес1'!R23*3</f>
        <v>2532</v>
      </c>
      <c r="S23" s="24">
        <f>'вых мес1'!S23*3</f>
        <v>3168</v>
      </c>
      <c r="T23" s="24">
        <f>'вых мес1'!T23*3</f>
        <v>3801</v>
      </c>
      <c r="U23" s="24">
        <f>'вых мес1'!U23*3</f>
        <v>4434</v>
      </c>
      <c r="V23" s="24">
        <f>'вых мес1'!V23*3</f>
        <v>5067</v>
      </c>
    </row>
    <row r="24" spans="1:22" ht="19.5" customHeight="1">
      <c r="A24" s="5"/>
      <c r="C24" s="9">
        <v>11</v>
      </c>
      <c r="D24" s="24">
        <f>'вых мес1'!D24*3</f>
        <v>6969</v>
      </c>
      <c r="E24" s="24">
        <f>'вых мес1'!E24*3</f>
        <v>6336</v>
      </c>
      <c r="F24" s="24">
        <f>'вых мес1'!F24*3</f>
        <v>5700</v>
      </c>
      <c r="G24" s="24">
        <f>'вых мес1'!G24*3</f>
        <v>5067</v>
      </c>
      <c r="H24" s="24">
        <f>'вых мес1'!H24*3</f>
        <v>4434</v>
      </c>
      <c r="I24" s="24">
        <f>'вых мес1'!I24*3</f>
        <v>3801</v>
      </c>
      <c r="J24" s="24">
        <f>'вых мес1'!J24*3</f>
        <v>3168</v>
      </c>
      <c r="K24" s="24">
        <f>'вых мес1'!K24*3</f>
        <v>2532</v>
      </c>
      <c r="L24" s="24">
        <f>'вых мес1'!L24*3</f>
        <v>1899</v>
      </c>
      <c r="M24" s="24">
        <f>'вых мес1'!M24*3</f>
        <v>1266</v>
      </c>
      <c r="N24" s="24">
        <f>'вых мес1'!N24*3</f>
        <v>633</v>
      </c>
      <c r="O24" s="12">
        <f>'вых мес1'!O24*3</f>
        <v>633</v>
      </c>
      <c r="P24" s="24">
        <f>'вых мес1'!P24*3</f>
        <v>633</v>
      </c>
      <c r="Q24" s="24">
        <f>'вых мес1'!Q24*3</f>
        <v>1266</v>
      </c>
      <c r="R24" s="24">
        <f>'вых мес1'!R24*3</f>
        <v>1899</v>
      </c>
      <c r="S24" s="24">
        <f>'вых мес1'!S24*3</f>
        <v>2532</v>
      </c>
      <c r="T24" s="24">
        <f>'вых мес1'!T24*3</f>
        <v>3168</v>
      </c>
      <c r="U24" s="24">
        <f>'вых мес1'!U24*3</f>
        <v>3801</v>
      </c>
      <c r="V24" s="24">
        <f>'вых мес1'!V24*3</f>
        <v>4434</v>
      </c>
    </row>
    <row r="25" spans="1:22" ht="19.5" customHeight="1">
      <c r="A25" s="5"/>
      <c r="C25" s="9">
        <v>12</v>
      </c>
      <c r="D25" s="24">
        <f>'вых мес1'!D25*3</f>
        <v>7602</v>
      </c>
      <c r="E25" s="24">
        <f>'вых мес1'!E25*3</f>
        <v>6969</v>
      </c>
      <c r="F25" s="24">
        <f>'вых мес1'!F25*3</f>
        <v>6336</v>
      </c>
      <c r="G25" s="24">
        <f>'вых мес1'!G25*3</f>
        <v>5700</v>
      </c>
      <c r="H25" s="24">
        <f>'вых мес1'!H25*3</f>
        <v>5067</v>
      </c>
      <c r="I25" s="24">
        <f>'вых мес1'!I25*3</f>
        <v>4434</v>
      </c>
      <c r="J25" s="24">
        <f>'вых мес1'!J25*3</f>
        <v>3801</v>
      </c>
      <c r="K25" s="24">
        <f>'вых мес1'!K25*3</f>
        <v>3168</v>
      </c>
      <c r="L25" s="24">
        <f>'вых мес1'!L25*3</f>
        <v>2532</v>
      </c>
      <c r="M25" s="24">
        <f>'вых мес1'!M25*3</f>
        <v>1899</v>
      </c>
      <c r="N25" s="24">
        <f>'вых мес1'!N25*3</f>
        <v>1266</v>
      </c>
      <c r="O25" s="24">
        <f>'вых мес1'!O25*3</f>
        <v>633</v>
      </c>
      <c r="P25" s="12">
        <f>'вых мес1'!P25*3</f>
        <v>633</v>
      </c>
      <c r="Q25" s="24">
        <f>'вых мес1'!Q25*3</f>
        <v>633</v>
      </c>
      <c r="R25" s="24">
        <f>'вых мес1'!R25*3</f>
        <v>1266</v>
      </c>
      <c r="S25" s="24">
        <f>'вых мес1'!S25*3</f>
        <v>1899</v>
      </c>
      <c r="T25" s="24">
        <f>'вых мес1'!T25*3</f>
        <v>2532</v>
      </c>
      <c r="U25" s="24">
        <f>'вых мес1'!U25*3</f>
        <v>3168</v>
      </c>
      <c r="V25" s="24">
        <f>'вых мес1'!V25*3</f>
        <v>3801</v>
      </c>
    </row>
    <row r="26" spans="1:22" ht="19.5" customHeight="1">
      <c r="A26" s="5"/>
      <c r="C26" s="9">
        <v>13</v>
      </c>
      <c r="D26" s="24">
        <f>'вых мес1'!D26*3</f>
        <v>8235</v>
      </c>
      <c r="E26" s="24">
        <f>'вых мес1'!E26*3</f>
        <v>7602</v>
      </c>
      <c r="F26" s="24">
        <f>'вых мес1'!F26*3</f>
        <v>6969</v>
      </c>
      <c r="G26" s="24">
        <f>'вых мес1'!G26*3</f>
        <v>6336</v>
      </c>
      <c r="H26" s="24">
        <f>'вых мес1'!H26*3</f>
        <v>5700</v>
      </c>
      <c r="I26" s="24">
        <f>'вых мес1'!I26*3</f>
        <v>5067</v>
      </c>
      <c r="J26" s="24">
        <f>'вых мес1'!J26*3</f>
        <v>4434</v>
      </c>
      <c r="K26" s="24">
        <f>'вых мес1'!K26*3</f>
        <v>3801</v>
      </c>
      <c r="L26" s="24">
        <f>'вых мес1'!L26*3</f>
        <v>3168</v>
      </c>
      <c r="M26" s="24">
        <f>'вых мес1'!M26*3</f>
        <v>2532</v>
      </c>
      <c r="N26" s="24">
        <f>'вых мес1'!N26*3</f>
        <v>1899</v>
      </c>
      <c r="O26" s="24">
        <f>'вых мес1'!O26*3</f>
        <v>1266</v>
      </c>
      <c r="P26" s="24">
        <f>'вых мес1'!P26*3</f>
        <v>633</v>
      </c>
      <c r="Q26" s="12">
        <f>'вых мес1'!Q26*3</f>
        <v>633</v>
      </c>
      <c r="R26" s="24">
        <f>'вых мес1'!R26*3</f>
        <v>633</v>
      </c>
      <c r="S26" s="24">
        <f>'вых мес1'!S26*3</f>
        <v>1266</v>
      </c>
      <c r="T26" s="24">
        <f>'вых мес1'!T26*3</f>
        <v>1899</v>
      </c>
      <c r="U26" s="24">
        <f>'вых мес1'!U26*3</f>
        <v>2532</v>
      </c>
      <c r="V26" s="24">
        <f>'вых мес1'!V26*3</f>
        <v>3168</v>
      </c>
    </row>
    <row r="27" spans="1:22" ht="19.5" customHeight="1">
      <c r="A27" s="5"/>
      <c r="C27" s="9">
        <v>14</v>
      </c>
      <c r="D27" s="24">
        <f>'вых мес1'!D27*3</f>
        <v>8868</v>
      </c>
      <c r="E27" s="24">
        <f>'вых мес1'!E27*3</f>
        <v>8235</v>
      </c>
      <c r="F27" s="24">
        <f>'вых мес1'!F27*3</f>
        <v>7602</v>
      </c>
      <c r="G27" s="24">
        <f>'вых мес1'!G27*3</f>
        <v>6969</v>
      </c>
      <c r="H27" s="24">
        <f>'вых мес1'!H27*3</f>
        <v>6336</v>
      </c>
      <c r="I27" s="24">
        <f>'вых мес1'!I27*3</f>
        <v>5700</v>
      </c>
      <c r="J27" s="24">
        <f>'вых мес1'!J27*3</f>
        <v>5067</v>
      </c>
      <c r="K27" s="24">
        <f>'вых мес1'!K27*3</f>
        <v>4434</v>
      </c>
      <c r="L27" s="24">
        <f>'вых мес1'!L27*3</f>
        <v>3801</v>
      </c>
      <c r="M27" s="24">
        <f>'вых мес1'!M27*3</f>
        <v>3168</v>
      </c>
      <c r="N27" s="24">
        <f>'вых мес1'!N27*3</f>
        <v>2532</v>
      </c>
      <c r="O27" s="24">
        <f>'вых мес1'!O27*3</f>
        <v>1899</v>
      </c>
      <c r="P27" s="24">
        <f>'вых мес1'!P27*3</f>
        <v>1266</v>
      </c>
      <c r="Q27" s="24">
        <f>'вых мес1'!Q27*3</f>
        <v>633</v>
      </c>
      <c r="R27" s="12">
        <f>'вых мес1'!R27*3</f>
        <v>633</v>
      </c>
      <c r="S27" s="24">
        <f>'вых мес1'!S27*3</f>
        <v>633</v>
      </c>
      <c r="T27" s="24">
        <f>'вых мес1'!T27*3</f>
        <v>1266</v>
      </c>
      <c r="U27" s="24">
        <f>'вых мес1'!U27*3</f>
        <v>1899</v>
      </c>
      <c r="V27" s="24">
        <f>'вых мес1'!V27*3</f>
        <v>2532</v>
      </c>
    </row>
    <row r="28" spans="1:22" ht="19.5" customHeight="1">
      <c r="A28" s="5"/>
      <c r="C28" s="9">
        <v>15</v>
      </c>
      <c r="D28" s="24">
        <f>'вых мес1'!D28*3</f>
        <v>9504</v>
      </c>
      <c r="E28" s="24">
        <f>'вых мес1'!E28*3</f>
        <v>8868</v>
      </c>
      <c r="F28" s="24">
        <f>'вых мес1'!F28*3</f>
        <v>8235</v>
      </c>
      <c r="G28" s="24">
        <f>'вых мес1'!G28*3</f>
        <v>7602</v>
      </c>
      <c r="H28" s="24">
        <f>'вых мес1'!H28*3</f>
        <v>6969</v>
      </c>
      <c r="I28" s="24">
        <f>'вых мес1'!I28*3</f>
        <v>6336</v>
      </c>
      <c r="J28" s="24">
        <f>'вых мес1'!J28*3</f>
        <v>5700</v>
      </c>
      <c r="K28" s="24">
        <f>'вых мес1'!K28*3</f>
        <v>5067</v>
      </c>
      <c r="L28" s="24">
        <f>'вых мес1'!L28*3</f>
        <v>4434</v>
      </c>
      <c r="M28" s="24">
        <f>'вых мес1'!M28*3</f>
        <v>3801</v>
      </c>
      <c r="N28" s="24">
        <f>'вых мес1'!N28*3</f>
        <v>3168</v>
      </c>
      <c r="O28" s="24">
        <f>'вых мес1'!O28*3</f>
        <v>2532</v>
      </c>
      <c r="P28" s="24">
        <f>'вых мес1'!P28*3</f>
        <v>1899</v>
      </c>
      <c r="Q28" s="24">
        <f>'вых мес1'!Q28*3</f>
        <v>1266</v>
      </c>
      <c r="R28" s="24">
        <f>'вых мес1'!R28*3</f>
        <v>633</v>
      </c>
      <c r="S28" s="12">
        <f>'вых мес1'!S28*3</f>
        <v>633</v>
      </c>
      <c r="T28" s="24">
        <f>'вых мес1'!T28*3</f>
        <v>633</v>
      </c>
      <c r="U28" s="24">
        <f>'вых мес1'!U28*3</f>
        <v>1266</v>
      </c>
      <c r="V28" s="24">
        <f>'вых мес1'!V28*3</f>
        <v>1899</v>
      </c>
    </row>
    <row r="29" spans="1:22" ht="19.5" customHeight="1">
      <c r="A29" s="5"/>
      <c r="C29" s="9">
        <v>16</v>
      </c>
      <c r="D29" s="24">
        <f>'вых мес1'!D29*3</f>
        <v>10137</v>
      </c>
      <c r="E29" s="24">
        <f>'вых мес1'!E29*3</f>
        <v>9504</v>
      </c>
      <c r="F29" s="24">
        <f>'вых мес1'!F29*3</f>
        <v>8868</v>
      </c>
      <c r="G29" s="24">
        <f>'вых мес1'!G29*3</f>
        <v>8235</v>
      </c>
      <c r="H29" s="24">
        <f>'вых мес1'!H29*3</f>
        <v>7602</v>
      </c>
      <c r="I29" s="24">
        <f>'вых мес1'!I29*3</f>
        <v>6969</v>
      </c>
      <c r="J29" s="24">
        <f>'вых мес1'!J29*3</f>
        <v>6336</v>
      </c>
      <c r="K29" s="24">
        <f>'вых мес1'!K29*3</f>
        <v>5700</v>
      </c>
      <c r="L29" s="24">
        <f>'вых мес1'!L29*3</f>
        <v>5067</v>
      </c>
      <c r="M29" s="24">
        <f>'вых мес1'!M29*3</f>
        <v>4434</v>
      </c>
      <c r="N29" s="24">
        <f>'вых мес1'!N29*3</f>
        <v>3801</v>
      </c>
      <c r="O29" s="24">
        <f>'вых мес1'!O29*3</f>
        <v>3168</v>
      </c>
      <c r="P29" s="24">
        <f>'вых мес1'!P29*3</f>
        <v>2532</v>
      </c>
      <c r="Q29" s="24">
        <f>'вых мес1'!Q29*3</f>
        <v>1899</v>
      </c>
      <c r="R29" s="24">
        <f>'вых мес1'!R29*3</f>
        <v>1266</v>
      </c>
      <c r="S29" s="24">
        <f>'вых мес1'!S29*3</f>
        <v>633</v>
      </c>
      <c r="T29" s="12">
        <f>'вых мес1'!T29*3</f>
        <v>633</v>
      </c>
      <c r="U29" s="24">
        <f>'вых мес1'!U29*3</f>
        <v>633</v>
      </c>
      <c r="V29" s="24">
        <f>'вых мес1'!V29*3</f>
        <v>1266</v>
      </c>
    </row>
    <row r="30" spans="1:22" ht="19.5" customHeight="1">
      <c r="A30" s="5"/>
      <c r="C30" s="9">
        <v>17</v>
      </c>
      <c r="D30" s="24">
        <f>'вых мес1'!D30*3</f>
        <v>10770</v>
      </c>
      <c r="E30" s="24">
        <f>'вых мес1'!E30*3</f>
        <v>10137</v>
      </c>
      <c r="F30" s="24">
        <f>'вых мес1'!F30*3</f>
        <v>9504</v>
      </c>
      <c r="G30" s="24">
        <f>'вых мес1'!G30*3</f>
        <v>8868</v>
      </c>
      <c r="H30" s="24">
        <f>'вых мес1'!H30*3</f>
        <v>8235</v>
      </c>
      <c r="I30" s="24">
        <f>'вых мес1'!I30*3</f>
        <v>7602</v>
      </c>
      <c r="J30" s="24">
        <f>'вых мес1'!J30*3</f>
        <v>6969</v>
      </c>
      <c r="K30" s="24">
        <f>'вых мес1'!K30*3</f>
        <v>6336</v>
      </c>
      <c r="L30" s="24">
        <f>'вых мес1'!L30*3</f>
        <v>5700</v>
      </c>
      <c r="M30" s="24">
        <f>'вых мес1'!M30*3</f>
        <v>5067</v>
      </c>
      <c r="N30" s="24">
        <f>'вых мес1'!N30*3</f>
        <v>4434</v>
      </c>
      <c r="O30" s="24">
        <f>'вых мес1'!O30*3</f>
        <v>3801</v>
      </c>
      <c r="P30" s="24">
        <f>'вых мес1'!P30*3</f>
        <v>3168</v>
      </c>
      <c r="Q30" s="24">
        <f>'вых мес1'!Q30*3</f>
        <v>2532</v>
      </c>
      <c r="R30" s="24">
        <f>'вых мес1'!R30*3</f>
        <v>1899</v>
      </c>
      <c r="S30" s="24">
        <f>'вых мес1'!S30*3</f>
        <v>1266</v>
      </c>
      <c r="T30" s="24">
        <f>'вых мес1'!T30*3</f>
        <v>633</v>
      </c>
      <c r="U30" s="12">
        <f>'вых мес1'!U30*3</f>
        <v>633</v>
      </c>
      <c r="V30" s="24">
        <f>'вых мес1'!V30*3</f>
        <v>633</v>
      </c>
    </row>
    <row r="31" spans="1:22" ht="19.5" customHeight="1">
      <c r="A31" s="5"/>
      <c r="C31" s="9">
        <v>18</v>
      </c>
      <c r="D31" s="24">
        <f>'вых мес1'!D31*3</f>
        <v>11403</v>
      </c>
      <c r="E31" s="24">
        <f>'вых мес1'!E31*3</f>
        <v>10770</v>
      </c>
      <c r="F31" s="24">
        <f>'вых мес1'!F31*3</f>
        <v>10137</v>
      </c>
      <c r="G31" s="24">
        <f>'вых мес1'!G31*3</f>
        <v>9504</v>
      </c>
      <c r="H31" s="24">
        <f>'вых мес1'!H31*3</f>
        <v>8868</v>
      </c>
      <c r="I31" s="24">
        <f>'вых мес1'!I31*3</f>
        <v>8235</v>
      </c>
      <c r="J31" s="24">
        <f>'вых мес1'!J31*3</f>
        <v>7602</v>
      </c>
      <c r="K31" s="24">
        <f>'вых мес1'!K31*3</f>
        <v>6969</v>
      </c>
      <c r="L31" s="24">
        <f>'вых мес1'!L31*3</f>
        <v>6336</v>
      </c>
      <c r="M31" s="24">
        <f>'вых мес1'!M31*3</f>
        <v>5700</v>
      </c>
      <c r="N31" s="24">
        <f>'вых мес1'!N31*3</f>
        <v>5067</v>
      </c>
      <c r="O31" s="24">
        <f>'вых мес1'!O31*3</f>
        <v>4434</v>
      </c>
      <c r="P31" s="24">
        <f>'вых мес1'!P31*3</f>
        <v>3801</v>
      </c>
      <c r="Q31" s="24">
        <f>'вых мес1'!Q31*3</f>
        <v>3168</v>
      </c>
      <c r="R31" s="24">
        <f>'вых мес1'!R31*3</f>
        <v>2532</v>
      </c>
      <c r="S31" s="24">
        <f>'вых мес1'!S31*3</f>
        <v>1899</v>
      </c>
      <c r="T31" s="24">
        <f>'вых мес1'!T31*3</f>
        <v>1266</v>
      </c>
      <c r="U31" s="24">
        <f>'вых мес1'!U31*3</f>
        <v>633</v>
      </c>
      <c r="V31" s="12">
        <f>'вых мес1'!V31*3</f>
        <v>633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5">
    <mergeCell ref="Q6:R6"/>
    <mergeCell ref="D7:V7"/>
    <mergeCell ref="F9:S9"/>
    <mergeCell ref="J10:L10"/>
    <mergeCell ref="Q37:R37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A4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1.425781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16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ROUNDDOWN([1]полн!D14*2*8,0)</f>
        <v>281</v>
      </c>
      <c r="E14" s="13">
        <f>ROUNDDOWN([1]полн!E14*2*8,0)</f>
        <v>281</v>
      </c>
      <c r="F14" s="13">
        <f>ROUNDDOWN([1]полн!F14*2*8,0)</f>
        <v>563</v>
      </c>
      <c r="G14" s="13">
        <f>ROUNDDOWN([1]полн!G14*2*8,0)</f>
        <v>844</v>
      </c>
      <c r="H14" s="13">
        <f>ROUNDDOWN([1]полн!H14*2*8,0)</f>
        <v>1126</v>
      </c>
      <c r="I14" s="13">
        <f>ROUNDDOWN([1]полн!I14*2*8,0)</f>
        <v>1408</v>
      </c>
      <c r="J14" s="13">
        <f>ROUNDDOWN([1]полн!J14*2*8,0)</f>
        <v>1689</v>
      </c>
      <c r="K14" s="13">
        <f>ROUNDDOWN([1]полн!K14*2*8,0)</f>
        <v>1971</v>
      </c>
      <c r="L14" s="13">
        <f>ROUNDDOWN([1]полн!L14*2*8,0)</f>
        <v>2252</v>
      </c>
      <c r="M14" s="13">
        <f>ROUNDDOWN([1]полн!M14*2*8,0)</f>
        <v>2534</v>
      </c>
      <c r="N14" s="13">
        <f>ROUNDDOWN([1]полн!N14*2*8,0)</f>
        <v>2816</v>
      </c>
      <c r="O14" s="13">
        <f>ROUNDDOWN([1]полн!O14*2*8,0)</f>
        <v>3097</v>
      </c>
      <c r="P14" s="13">
        <f>ROUNDDOWN([1]полн!P14*2*8,0)</f>
        <v>3379</v>
      </c>
      <c r="Q14" s="13">
        <f>ROUNDDOWN([1]полн!Q14*2*8,0)</f>
        <v>3660</v>
      </c>
      <c r="R14" s="13">
        <f>ROUNDDOWN([1]полн!R14*2*8,0)</f>
        <v>3942</v>
      </c>
      <c r="S14" s="13">
        <f>ROUNDDOWN([1]полн!S14*2*8,0)</f>
        <v>4224</v>
      </c>
      <c r="T14" s="13">
        <f>ROUNDDOWN([1]полн!T14*2*8,0)</f>
        <v>4505</v>
      </c>
      <c r="U14" s="13">
        <f>ROUNDDOWN([1]полн!U14*2*8,0)</f>
        <v>4787</v>
      </c>
      <c r="V14" s="13">
        <f>ROUNDDOWN([1]полн!V14*2*8,0)</f>
        <v>5068</v>
      </c>
    </row>
    <row r="15" spans="1:22" ht="19.5" customHeight="1">
      <c r="A15" s="5"/>
      <c r="C15" s="9">
        <v>1</v>
      </c>
      <c r="D15" s="13">
        <f>ROUNDDOWN([1]полн!D15*2*8,0)</f>
        <v>281</v>
      </c>
      <c r="E15" s="12">
        <f>ROUNDDOWN([1]полн!E15*2*8,0)</f>
        <v>281</v>
      </c>
      <c r="F15" s="13">
        <f>ROUNDDOWN([1]полн!F15*2*8,0)</f>
        <v>281</v>
      </c>
      <c r="G15" s="13">
        <f>ROUNDDOWN([1]полн!G15*2*8,0)</f>
        <v>563</v>
      </c>
      <c r="H15" s="13">
        <f>ROUNDDOWN([1]полн!H15*2*8,0)</f>
        <v>844</v>
      </c>
      <c r="I15" s="13">
        <f>ROUNDDOWN([1]полн!I15*2*8,0)</f>
        <v>1126</v>
      </c>
      <c r="J15" s="13">
        <f>ROUNDDOWN([1]полн!J15*2*8,0)</f>
        <v>1408</v>
      </c>
      <c r="K15" s="13">
        <f>ROUNDDOWN([1]полн!K15*2*8,0)</f>
        <v>1689</v>
      </c>
      <c r="L15" s="13">
        <f>ROUNDDOWN([1]полн!L15*2*8,0)</f>
        <v>1971</v>
      </c>
      <c r="M15" s="13">
        <f>ROUNDDOWN([1]полн!M15*2*8,0)</f>
        <v>2252</v>
      </c>
      <c r="N15" s="13">
        <f>ROUNDDOWN([1]полн!N15*2*8,0)</f>
        <v>2534</v>
      </c>
      <c r="O15" s="13">
        <f>ROUNDDOWN([1]полн!O15*2*8,0)</f>
        <v>2816</v>
      </c>
      <c r="P15" s="13">
        <f>ROUNDDOWN([1]полн!P15*2*8,0)</f>
        <v>3097</v>
      </c>
      <c r="Q15" s="13">
        <f>ROUNDDOWN([1]полн!Q15*2*8,0)</f>
        <v>3379</v>
      </c>
      <c r="R15" s="13">
        <f>ROUNDDOWN([1]полн!R15*2*8,0)</f>
        <v>3660</v>
      </c>
      <c r="S15" s="13">
        <f>ROUNDDOWN([1]полн!S15*2*8,0)</f>
        <v>3942</v>
      </c>
      <c r="T15" s="13">
        <f>ROUNDDOWN([1]полн!T15*2*8,0)</f>
        <v>4224</v>
      </c>
      <c r="U15" s="13">
        <f>ROUNDDOWN([1]полн!U15*2*8,0)</f>
        <v>4505</v>
      </c>
      <c r="V15" s="13">
        <f>ROUNDDOWN([1]полн!V15*2*8,0)</f>
        <v>4787</v>
      </c>
    </row>
    <row r="16" spans="1:22" ht="19.5" customHeight="1">
      <c r="A16" s="5"/>
      <c r="C16" s="9">
        <v>2</v>
      </c>
      <c r="D16" s="13">
        <f>ROUNDDOWN([1]полн!D16*2*8,0)</f>
        <v>563</v>
      </c>
      <c r="E16" s="13">
        <f>ROUNDDOWN([1]полн!E16*2*8,0)</f>
        <v>281</v>
      </c>
      <c r="F16" s="12">
        <f>ROUNDDOWN([1]полн!F16*2*8,0)</f>
        <v>281</v>
      </c>
      <c r="G16" s="13">
        <f>ROUNDDOWN([1]полн!G16*2*8,0)</f>
        <v>281</v>
      </c>
      <c r="H16" s="13">
        <f>ROUNDDOWN([1]полн!H16*2*8,0)</f>
        <v>563</v>
      </c>
      <c r="I16" s="13">
        <f>ROUNDDOWN([1]полн!I16*2*8,0)</f>
        <v>844</v>
      </c>
      <c r="J16" s="13">
        <f>ROUNDDOWN([1]полн!J16*2*8,0)</f>
        <v>1126</v>
      </c>
      <c r="K16" s="13">
        <f>ROUNDDOWN([1]полн!K16*2*8,0)</f>
        <v>1408</v>
      </c>
      <c r="L16" s="13">
        <f>ROUNDDOWN([1]полн!L16*2*8,0)</f>
        <v>1689</v>
      </c>
      <c r="M16" s="13">
        <f>ROUNDDOWN([1]полн!M16*2*8,0)</f>
        <v>1971</v>
      </c>
      <c r="N16" s="13">
        <f>ROUNDDOWN([1]полн!N16*2*8,0)</f>
        <v>2252</v>
      </c>
      <c r="O16" s="13">
        <f>ROUNDDOWN([1]полн!O16*2*8,0)</f>
        <v>2534</v>
      </c>
      <c r="P16" s="13">
        <f>ROUNDDOWN([1]полн!P16*2*8,0)</f>
        <v>2816</v>
      </c>
      <c r="Q16" s="13">
        <f>ROUNDDOWN([1]полн!Q16*2*8,0)</f>
        <v>3097</v>
      </c>
      <c r="R16" s="13">
        <f>ROUNDDOWN([1]полн!R16*2*8,0)</f>
        <v>3379</v>
      </c>
      <c r="S16" s="13">
        <f>ROUNDDOWN([1]полн!S16*2*8,0)</f>
        <v>3660</v>
      </c>
      <c r="T16" s="13">
        <f>ROUNDDOWN([1]полн!T16*2*8,0)</f>
        <v>3942</v>
      </c>
      <c r="U16" s="13">
        <f>ROUNDDOWN([1]полн!U16*2*8,0)</f>
        <v>4224</v>
      </c>
      <c r="V16" s="13">
        <f>ROUNDDOWN([1]полн!V16*2*8,0)</f>
        <v>4505</v>
      </c>
    </row>
    <row r="17" spans="1:22" ht="19.5" customHeight="1">
      <c r="A17" s="5"/>
      <c r="C17" s="9">
        <v>3</v>
      </c>
      <c r="D17" s="13">
        <f>ROUNDDOWN([1]полн!D17*2*8,0)</f>
        <v>844</v>
      </c>
      <c r="E17" s="13">
        <f>ROUNDDOWN([1]полн!E17*2*8,0)</f>
        <v>563</v>
      </c>
      <c r="F17" s="13">
        <f>ROUNDDOWN([1]полн!F17*2*8,0)</f>
        <v>281</v>
      </c>
      <c r="G17" s="12">
        <f>ROUNDDOWN([1]полн!G17*2*8,0)</f>
        <v>281</v>
      </c>
      <c r="H17" s="13">
        <f>ROUNDDOWN([1]полн!H17*2*8,0)</f>
        <v>281</v>
      </c>
      <c r="I17" s="13">
        <f>ROUNDDOWN([1]полн!I17*2*8,0)</f>
        <v>563</v>
      </c>
      <c r="J17" s="13">
        <f>ROUNDDOWN([1]полн!J17*2*8,0)</f>
        <v>844</v>
      </c>
      <c r="K17" s="13">
        <f>ROUNDDOWN([1]полн!K17*2*8,0)</f>
        <v>1126</v>
      </c>
      <c r="L17" s="13">
        <f>ROUNDDOWN([1]полн!L17*2*8,0)</f>
        <v>1408</v>
      </c>
      <c r="M17" s="13">
        <f>ROUNDDOWN([1]полн!M17*2*8,0)</f>
        <v>1689</v>
      </c>
      <c r="N17" s="13">
        <f>ROUNDDOWN([1]полн!N17*2*8,0)</f>
        <v>1971</v>
      </c>
      <c r="O17" s="13">
        <f>ROUNDDOWN([1]полн!O17*2*8,0)</f>
        <v>2252</v>
      </c>
      <c r="P17" s="13">
        <f>ROUNDDOWN([1]полн!P17*2*8,0)</f>
        <v>2534</v>
      </c>
      <c r="Q17" s="13">
        <f>ROUNDDOWN([1]полн!Q17*2*8,0)</f>
        <v>2816</v>
      </c>
      <c r="R17" s="13">
        <f>ROUNDDOWN([1]полн!R17*2*8,0)</f>
        <v>3097</v>
      </c>
      <c r="S17" s="13">
        <f>ROUNDDOWN([1]полн!S17*2*8,0)</f>
        <v>3379</v>
      </c>
      <c r="T17" s="13">
        <f>ROUNDDOWN([1]полн!T17*2*8,0)</f>
        <v>3660</v>
      </c>
      <c r="U17" s="13">
        <f>ROUNDDOWN([1]полн!U17*2*8,0)</f>
        <v>3942</v>
      </c>
      <c r="V17" s="13">
        <f>ROUNDDOWN([1]полн!V17*2*8,0)</f>
        <v>4224</v>
      </c>
    </row>
    <row r="18" spans="1:22" ht="19.5" customHeight="1">
      <c r="A18" s="5"/>
      <c r="C18" s="9">
        <v>4</v>
      </c>
      <c r="D18" s="13">
        <f>ROUNDDOWN([1]полн!D18*2*8,0)</f>
        <v>1126</v>
      </c>
      <c r="E18" s="13">
        <f>ROUNDDOWN([1]полн!E18*2*8,0)</f>
        <v>844</v>
      </c>
      <c r="F18" s="13">
        <f>ROUNDDOWN([1]полн!F18*2*8,0)</f>
        <v>563</v>
      </c>
      <c r="G18" s="13">
        <f>ROUNDDOWN([1]полн!G18*2*8,0)</f>
        <v>281</v>
      </c>
      <c r="H18" s="12">
        <f>ROUNDDOWN([1]полн!H18*2*8,0)</f>
        <v>281</v>
      </c>
      <c r="I18" s="13">
        <f>ROUNDDOWN([1]полн!I18*2*8,0)</f>
        <v>281</v>
      </c>
      <c r="J18" s="13">
        <f>ROUNDDOWN([1]полн!J18*2*8,0)</f>
        <v>563</v>
      </c>
      <c r="K18" s="13">
        <f>ROUNDDOWN([1]полн!K18*2*8,0)</f>
        <v>844</v>
      </c>
      <c r="L18" s="13">
        <f>ROUNDDOWN([1]полн!L18*2*8,0)</f>
        <v>1126</v>
      </c>
      <c r="M18" s="13">
        <f>ROUNDDOWN([1]полн!M18*2*8,0)</f>
        <v>1408</v>
      </c>
      <c r="N18" s="13">
        <f>ROUNDDOWN([1]полн!N18*2*8,0)</f>
        <v>1689</v>
      </c>
      <c r="O18" s="13">
        <f>ROUNDDOWN([1]полн!O18*2*8,0)</f>
        <v>1971</v>
      </c>
      <c r="P18" s="13">
        <f>ROUNDDOWN([1]полн!P18*2*8,0)</f>
        <v>2252</v>
      </c>
      <c r="Q18" s="13">
        <f>ROUNDDOWN([1]полн!Q18*2*8,0)</f>
        <v>2534</v>
      </c>
      <c r="R18" s="13">
        <f>ROUNDDOWN([1]полн!R18*2*8,0)</f>
        <v>2816</v>
      </c>
      <c r="S18" s="13">
        <f>ROUNDDOWN([1]полн!S18*2*8,0)</f>
        <v>3097</v>
      </c>
      <c r="T18" s="13">
        <f>ROUNDDOWN([1]полн!T18*2*8,0)</f>
        <v>3379</v>
      </c>
      <c r="U18" s="13">
        <f>ROUNDDOWN([1]полн!U18*2*8,0)</f>
        <v>3660</v>
      </c>
      <c r="V18" s="13">
        <f>ROUNDDOWN([1]полн!V18*2*8,0)</f>
        <v>3942</v>
      </c>
    </row>
    <row r="19" spans="1:22" ht="19.5" customHeight="1">
      <c r="A19" s="5"/>
      <c r="C19" s="9">
        <v>5</v>
      </c>
      <c r="D19" s="13">
        <f>ROUNDDOWN([1]полн!D19*2*8,0)</f>
        <v>1408</v>
      </c>
      <c r="E19" s="13">
        <f>ROUNDDOWN([1]полн!E19*2*8,0)</f>
        <v>1126</v>
      </c>
      <c r="F19" s="13">
        <f>ROUNDDOWN([1]полн!F19*2*8,0)</f>
        <v>844</v>
      </c>
      <c r="G19" s="13">
        <f>ROUNDDOWN([1]полн!G19*2*8,0)</f>
        <v>563</v>
      </c>
      <c r="H19" s="13">
        <f>ROUNDDOWN([1]полн!H19*2*8,0)</f>
        <v>281</v>
      </c>
      <c r="I19" s="12">
        <f>ROUNDDOWN([1]полн!I19*2*8,0)</f>
        <v>281</v>
      </c>
      <c r="J19" s="13">
        <f>ROUNDDOWN([1]полн!J19*2*8,0)</f>
        <v>281</v>
      </c>
      <c r="K19" s="13">
        <f>ROUNDDOWN([1]полн!K19*2*8,0)</f>
        <v>563</v>
      </c>
      <c r="L19" s="13">
        <f>ROUNDDOWN([1]полн!L19*2*8,0)</f>
        <v>844</v>
      </c>
      <c r="M19" s="13">
        <f>ROUNDDOWN([1]полн!M19*2*8,0)</f>
        <v>1126</v>
      </c>
      <c r="N19" s="13">
        <f>ROUNDDOWN([1]полн!N19*2*8,0)</f>
        <v>1408</v>
      </c>
      <c r="O19" s="13">
        <f>ROUNDDOWN([1]полн!O19*2*8,0)</f>
        <v>1689</v>
      </c>
      <c r="P19" s="13">
        <f>ROUNDDOWN([1]полн!P19*2*8,0)</f>
        <v>1971</v>
      </c>
      <c r="Q19" s="13">
        <f>ROUNDDOWN([1]полн!Q19*2*8,0)</f>
        <v>2252</v>
      </c>
      <c r="R19" s="13">
        <f>ROUNDDOWN([1]полн!R19*2*8,0)</f>
        <v>2534</v>
      </c>
      <c r="S19" s="13">
        <f>ROUNDDOWN([1]полн!S19*2*8,0)</f>
        <v>2816</v>
      </c>
      <c r="T19" s="13">
        <f>ROUNDDOWN([1]полн!T19*2*8,0)</f>
        <v>3097</v>
      </c>
      <c r="U19" s="13">
        <f>ROUNDDOWN([1]полн!U19*2*8,0)</f>
        <v>3379</v>
      </c>
      <c r="V19" s="13">
        <f>ROUNDDOWN([1]полн!V19*2*8,0)</f>
        <v>3660</v>
      </c>
    </row>
    <row r="20" spans="1:22" ht="19.5" customHeight="1">
      <c r="A20" s="5"/>
      <c r="C20" s="9">
        <v>6</v>
      </c>
      <c r="D20" s="13">
        <f>ROUNDDOWN([1]полн!D20*2*8,0)</f>
        <v>1689</v>
      </c>
      <c r="E20" s="13">
        <f>ROUNDDOWN([1]полн!E20*2*8,0)</f>
        <v>1408</v>
      </c>
      <c r="F20" s="13">
        <f>ROUNDDOWN([1]полн!F20*2*8,0)</f>
        <v>1126</v>
      </c>
      <c r="G20" s="13">
        <f>ROUNDDOWN([1]полн!G20*2*8,0)</f>
        <v>844</v>
      </c>
      <c r="H20" s="13">
        <f>ROUNDDOWN([1]полн!H20*2*8,0)</f>
        <v>563</v>
      </c>
      <c r="I20" s="13">
        <f>ROUNDDOWN([1]полн!I20*2*8,0)</f>
        <v>281</v>
      </c>
      <c r="J20" s="12">
        <f>ROUNDDOWN([1]полн!J20*2*8,0)</f>
        <v>281</v>
      </c>
      <c r="K20" s="13">
        <f>ROUNDDOWN([1]полн!K20*2*8,0)</f>
        <v>281</v>
      </c>
      <c r="L20" s="13">
        <f>ROUNDDOWN([1]полн!L20*2*8,0)</f>
        <v>563</v>
      </c>
      <c r="M20" s="13">
        <f>ROUNDDOWN([1]полн!M20*2*8,0)</f>
        <v>844</v>
      </c>
      <c r="N20" s="13">
        <f>ROUNDDOWN([1]полн!N20*2*8,0)</f>
        <v>1126</v>
      </c>
      <c r="O20" s="13">
        <f>ROUNDDOWN([1]полн!O20*2*8,0)</f>
        <v>1408</v>
      </c>
      <c r="P20" s="13">
        <f>ROUNDDOWN([1]полн!P20*2*8,0)</f>
        <v>1689</v>
      </c>
      <c r="Q20" s="13">
        <f>ROUNDDOWN([1]полн!Q20*2*8,0)</f>
        <v>1971</v>
      </c>
      <c r="R20" s="13">
        <f>ROUNDDOWN([1]полн!R20*2*8,0)</f>
        <v>2252</v>
      </c>
      <c r="S20" s="13">
        <f>ROUNDDOWN([1]полн!S20*2*8,0)</f>
        <v>2534</v>
      </c>
      <c r="T20" s="13">
        <f>ROUNDDOWN([1]полн!T20*2*8,0)</f>
        <v>2816</v>
      </c>
      <c r="U20" s="13">
        <f>ROUNDDOWN([1]полн!U20*2*8,0)</f>
        <v>3097</v>
      </c>
      <c r="V20" s="13">
        <f>ROUNDDOWN([1]полн!V20*2*8,0)</f>
        <v>3379</v>
      </c>
    </row>
    <row r="21" spans="1:22" ht="19.5" customHeight="1">
      <c r="A21" s="5"/>
      <c r="C21" s="9">
        <v>7</v>
      </c>
      <c r="D21" s="13">
        <f>ROUNDDOWN([1]полн!D21*2*8,0)</f>
        <v>1971</v>
      </c>
      <c r="E21" s="13">
        <f>ROUNDDOWN([1]полн!E21*2*8,0)</f>
        <v>1689</v>
      </c>
      <c r="F21" s="13">
        <f>ROUNDDOWN([1]полн!F21*2*8,0)</f>
        <v>1408</v>
      </c>
      <c r="G21" s="13">
        <f>ROUNDDOWN([1]полн!G21*2*8,0)</f>
        <v>1126</v>
      </c>
      <c r="H21" s="13">
        <f>ROUNDDOWN([1]полн!H21*2*8,0)</f>
        <v>844</v>
      </c>
      <c r="I21" s="13">
        <f>ROUNDDOWN([1]полн!I21*2*8,0)</f>
        <v>563</v>
      </c>
      <c r="J21" s="13">
        <f>ROUNDDOWN([1]полн!J21*2*8,0)</f>
        <v>281</v>
      </c>
      <c r="K21" s="12">
        <f>ROUNDDOWN([1]полн!K21*2*8,0)</f>
        <v>281</v>
      </c>
      <c r="L21" s="13">
        <f>ROUNDDOWN([1]полн!L21*2*8,0)</f>
        <v>281</v>
      </c>
      <c r="M21" s="13">
        <f>ROUNDDOWN([1]полн!M21*2*8,0)</f>
        <v>563</v>
      </c>
      <c r="N21" s="13">
        <f>ROUNDDOWN([1]полн!N21*2*8,0)</f>
        <v>844</v>
      </c>
      <c r="O21" s="13">
        <f>ROUNDDOWN([1]полн!O21*2*8,0)</f>
        <v>1126</v>
      </c>
      <c r="P21" s="13">
        <f>ROUNDDOWN([1]полн!P21*2*8,0)</f>
        <v>1408</v>
      </c>
      <c r="Q21" s="13">
        <f>ROUNDDOWN([1]полн!Q21*2*8,0)</f>
        <v>1689</v>
      </c>
      <c r="R21" s="13">
        <f>ROUNDDOWN([1]полн!R21*2*8,0)</f>
        <v>1971</v>
      </c>
      <c r="S21" s="13">
        <f>ROUNDDOWN([1]полн!S21*2*8,0)</f>
        <v>2252</v>
      </c>
      <c r="T21" s="13">
        <f>ROUNDDOWN([1]полн!T21*2*8,0)</f>
        <v>2534</v>
      </c>
      <c r="U21" s="13">
        <f>ROUNDDOWN([1]полн!U21*2*8,0)</f>
        <v>2816</v>
      </c>
      <c r="V21" s="13">
        <f>ROUNDDOWN([1]полн!V21*2*8,0)</f>
        <v>3097</v>
      </c>
    </row>
    <row r="22" spans="1:22" ht="19.5" customHeight="1">
      <c r="A22" s="5"/>
      <c r="C22" s="9">
        <v>8</v>
      </c>
      <c r="D22" s="13">
        <f>ROUNDDOWN([1]полн!D22*2*8,0)</f>
        <v>2252</v>
      </c>
      <c r="E22" s="13">
        <f>ROUNDDOWN([1]полн!E22*2*8,0)</f>
        <v>1971</v>
      </c>
      <c r="F22" s="13">
        <f>ROUNDDOWN([1]полн!F22*2*8,0)</f>
        <v>1689</v>
      </c>
      <c r="G22" s="13">
        <f>ROUNDDOWN([1]полн!G22*2*8,0)</f>
        <v>1408</v>
      </c>
      <c r="H22" s="13">
        <f>ROUNDDOWN([1]полн!H22*2*8,0)</f>
        <v>1126</v>
      </c>
      <c r="I22" s="13">
        <f>ROUNDDOWN([1]полн!I22*2*8,0)</f>
        <v>844</v>
      </c>
      <c r="J22" s="13">
        <f>ROUNDDOWN([1]полн!J22*2*8,0)</f>
        <v>563</v>
      </c>
      <c r="K22" s="13">
        <f>ROUNDDOWN([1]полн!K22*2*8,0)</f>
        <v>281</v>
      </c>
      <c r="L22" s="12">
        <f>ROUNDDOWN([1]полн!L22*2*8,0)</f>
        <v>281</v>
      </c>
      <c r="M22" s="13">
        <f>ROUNDDOWN([1]полн!M22*2*8,0)</f>
        <v>281</v>
      </c>
      <c r="N22" s="13">
        <f>ROUNDDOWN([1]полн!N22*2*8,0)</f>
        <v>563</v>
      </c>
      <c r="O22" s="13">
        <f>ROUNDDOWN([1]полн!O22*2*8,0)</f>
        <v>844</v>
      </c>
      <c r="P22" s="13">
        <f>ROUNDDOWN([1]полн!P22*2*8,0)</f>
        <v>1126</v>
      </c>
      <c r="Q22" s="13">
        <f>ROUNDDOWN([1]полн!Q22*2*8,0)</f>
        <v>1408</v>
      </c>
      <c r="R22" s="13">
        <f>ROUNDDOWN([1]полн!R22*2*8,0)</f>
        <v>1689</v>
      </c>
      <c r="S22" s="13">
        <f>ROUNDDOWN([1]полн!S22*2*8,0)</f>
        <v>1971</v>
      </c>
      <c r="T22" s="13">
        <f>ROUNDDOWN([1]полн!T22*2*8,0)</f>
        <v>2252</v>
      </c>
      <c r="U22" s="13">
        <f>ROUNDDOWN([1]полн!U22*2*8,0)</f>
        <v>2534</v>
      </c>
      <c r="V22" s="13">
        <f>ROUNDDOWN([1]полн!V22*2*8,0)</f>
        <v>2816</v>
      </c>
    </row>
    <row r="23" spans="1:22" ht="19.5" customHeight="1">
      <c r="A23" s="5"/>
      <c r="C23" s="9">
        <v>9</v>
      </c>
      <c r="D23" s="13">
        <f>ROUNDDOWN([1]полн!D23*2*8,0)</f>
        <v>2534</v>
      </c>
      <c r="E23" s="13">
        <f>ROUNDDOWN([1]полн!E23*2*8,0)</f>
        <v>2252</v>
      </c>
      <c r="F23" s="13">
        <f>ROUNDDOWN([1]полн!F23*2*8,0)</f>
        <v>1971</v>
      </c>
      <c r="G23" s="13">
        <f>ROUNDDOWN([1]полн!G23*2*8,0)</f>
        <v>1689</v>
      </c>
      <c r="H23" s="13">
        <f>ROUNDDOWN([1]полн!H23*2*8,0)</f>
        <v>1408</v>
      </c>
      <c r="I23" s="13">
        <f>ROUNDDOWN([1]полн!I23*2*8,0)</f>
        <v>1126</v>
      </c>
      <c r="J23" s="13">
        <f>ROUNDDOWN([1]полн!J23*2*8,0)</f>
        <v>844</v>
      </c>
      <c r="K23" s="13">
        <f>ROUNDDOWN([1]полн!K23*2*8,0)</f>
        <v>563</v>
      </c>
      <c r="L23" s="13">
        <f>ROUNDDOWN([1]полн!L23*2*8,0)</f>
        <v>281</v>
      </c>
      <c r="M23" s="12">
        <f>ROUNDDOWN([1]полн!M23*2*8,0)</f>
        <v>281</v>
      </c>
      <c r="N23" s="13">
        <f>ROUNDDOWN([1]полн!N23*2*8,0)</f>
        <v>281</v>
      </c>
      <c r="O23" s="13">
        <f>ROUNDDOWN([1]полн!O23*2*8,0)</f>
        <v>563</v>
      </c>
      <c r="P23" s="13">
        <f>ROUNDDOWN([1]полн!P23*2*8,0)</f>
        <v>844</v>
      </c>
      <c r="Q23" s="13">
        <f>ROUNDDOWN([1]полн!Q23*2*8,0)</f>
        <v>1126</v>
      </c>
      <c r="R23" s="13">
        <f>ROUNDDOWN([1]полн!R23*2*8,0)</f>
        <v>1408</v>
      </c>
      <c r="S23" s="13">
        <f>ROUNDDOWN([1]полн!S23*2*8,0)</f>
        <v>1689</v>
      </c>
      <c r="T23" s="13">
        <f>ROUNDDOWN([1]полн!T23*2*8,0)</f>
        <v>1971</v>
      </c>
      <c r="U23" s="13">
        <f>ROUNDDOWN([1]полн!U23*2*8,0)</f>
        <v>2252</v>
      </c>
      <c r="V23" s="13">
        <f>ROUNDDOWN([1]полн!V23*2*8,0)</f>
        <v>2534</v>
      </c>
    </row>
    <row r="24" spans="1:22" ht="19.5" customHeight="1">
      <c r="A24" s="5"/>
      <c r="C24" s="9">
        <v>10</v>
      </c>
      <c r="D24" s="13">
        <f>ROUNDDOWN([1]полн!D24*2*8,0)</f>
        <v>2816</v>
      </c>
      <c r="E24" s="13">
        <f>ROUNDDOWN([1]полн!E24*2*8,0)</f>
        <v>2534</v>
      </c>
      <c r="F24" s="13">
        <f>ROUNDDOWN([1]полн!F24*2*8,0)</f>
        <v>2252</v>
      </c>
      <c r="G24" s="13">
        <f>ROUNDDOWN([1]полн!G24*2*8,0)</f>
        <v>1971</v>
      </c>
      <c r="H24" s="13">
        <f>ROUNDDOWN([1]полн!H24*2*8,0)</f>
        <v>1689</v>
      </c>
      <c r="I24" s="13">
        <f>ROUNDDOWN([1]полн!I24*2*8,0)</f>
        <v>1408</v>
      </c>
      <c r="J24" s="13">
        <f>ROUNDDOWN([1]полн!J24*2*8,0)</f>
        <v>1126</v>
      </c>
      <c r="K24" s="13">
        <f>ROUNDDOWN([1]полн!K24*2*8,0)</f>
        <v>844</v>
      </c>
      <c r="L24" s="13">
        <f>ROUNDDOWN([1]полн!L24*2*8,0)</f>
        <v>563</v>
      </c>
      <c r="M24" s="13">
        <f>ROUNDDOWN([1]полн!M24*2*8,0)</f>
        <v>281</v>
      </c>
      <c r="N24" s="12">
        <f>ROUNDDOWN([1]полн!N24*2*8,0)</f>
        <v>281</v>
      </c>
      <c r="O24" s="13">
        <f>ROUNDDOWN([1]полн!O24*2*8,0)</f>
        <v>281</v>
      </c>
      <c r="P24" s="13">
        <f>ROUNDDOWN([1]полн!P24*2*8,0)</f>
        <v>563</v>
      </c>
      <c r="Q24" s="13">
        <f>ROUNDDOWN([1]полн!Q24*2*8,0)</f>
        <v>844</v>
      </c>
      <c r="R24" s="13">
        <f>ROUNDDOWN([1]полн!R24*2*8,0)</f>
        <v>1126</v>
      </c>
      <c r="S24" s="13">
        <f>ROUNDDOWN([1]полн!S24*2*8,0)</f>
        <v>1408</v>
      </c>
      <c r="T24" s="13">
        <f>ROUNDDOWN([1]полн!T24*2*8,0)</f>
        <v>1689</v>
      </c>
      <c r="U24" s="13">
        <f>ROUNDDOWN([1]полн!U24*2*8,0)</f>
        <v>1971</v>
      </c>
      <c r="V24" s="13">
        <f>ROUNDDOWN([1]полн!V24*2*8,0)</f>
        <v>2252</v>
      </c>
    </row>
    <row r="25" spans="1:22" ht="19.5" customHeight="1">
      <c r="A25" s="5"/>
      <c r="C25" s="9">
        <v>11</v>
      </c>
      <c r="D25" s="13">
        <f>ROUNDDOWN([1]полн!D25*2*8,0)</f>
        <v>3097</v>
      </c>
      <c r="E25" s="13">
        <f>ROUNDDOWN([1]полн!E25*2*8,0)</f>
        <v>2816</v>
      </c>
      <c r="F25" s="13">
        <f>ROUNDDOWN([1]полн!F25*2*8,0)</f>
        <v>2534</v>
      </c>
      <c r="G25" s="13">
        <f>ROUNDDOWN([1]полн!G25*2*8,0)</f>
        <v>2252</v>
      </c>
      <c r="H25" s="13">
        <f>ROUNDDOWN([1]полн!H25*2*8,0)</f>
        <v>1971</v>
      </c>
      <c r="I25" s="13">
        <f>ROUNDDOWN([1]полн!I25*2*8,0)</f>
        <v>1689</v>
      </c>
      <c r="J25" s="13">
        <f>ROUNDDOWN([1]полн!J25*2*8,0)</f>
        <v>1408</v>
      </c>
      <c r="K25" s="13">
        <f>ROUNDDOWN([1]полн!K25*2*8,0)</f>
        <v>1126</v>
      </c>
      <c r="L25" s="13">
        <f>ROUNDDOWN([1]полн!L25*2*8,0)</f>
        <v>844</v>
      </c>
      <c r="M25" s="13">
        <f>ROUNDDOWN([1]полн!M25*2*8,0)</f>
        <v>563</v>
      </c>
      <c r="N25" s="13">
        <f>ROUNDDOWN([1]полн!N25*2*8,0)</f>
        <v>281</v>
      </c>
      <c r="O25" s="12">
        <f>ROUNDDOWN([1]полн!O25*2*8,0)</f>
        <v>281</v>
      </c>
      <c r="P25" s="13">
        <f>ROUNDDOWN([1]полн!P25*2*8,0)</f>
        <v>281</v>
      </c>
      <c r="Q25" s="13">
        <f>ROUNDDOWN([1]полн!Q25*2*8,0)</f>
        <v>563</v>
      </c>
      <c r="R25" s="13">
        <f>ROUNDDOWN([1]полн!R25*2*8,0)</f>
        <v>844</v>
      </c>
      <c r="S25" s="13">
        <f>ROUNDDOWN([1]полн!S25*2*8,0)</f>
        <v>1126</v>
      </c>
      <c r="T25" s="13">
        <f>ROUNDDOWN([1]полн!T25*2*8,0)</f>
        <v>1408</v>
      </c>
      <c r="U25" s="13">
        <f>ROUNDDOWN([1]полн!U25*2*8,0)</f>
        <v>1689</v>
      </c>
      <c r="V25" s="13">
        <f>ROUNDDOWN([1]полн!V25*2*8,0)</f>
        <v>1971</v>
      </c>
    </row>
    <row r="26" spans="1:22" ht="19.5" customHeight="1">
      <c r="A26" s="5"/>
      <c r="C26" s="9">
        <v>12</v>
      </c>
      <c r="D26" s="13">
        <f>ROUNDDOWN([1]полн!D26*2*8,0)</f>
        <v>3379</v>
      </c>
      <c r="E26" s="13">
        <f>ROUNDDOWN([1]полн!E26*2*8,0)</f>
        <v>3097</v>
      </c>
      <c r="F26" s="13">
        <f>ROUNDDOWN([1]полн!F26*2*8,0)</f>
        <v>2816</v>
      </c>
      <c r="G26" s="13">
        <f>ROUNDDOWN([1]полн!G26*2*8,0)</f>
        <v>2534</v>
      </c>
      <c r="H26" s="13">
        <f>ROUNDDOWN([1]полн!H26*2*8,0)</f>
        <v>2252</v>
      </c>
      <c r="I26" s="13">
        <f>ROUNDDOWN([1]полн!I26*2*8,0)</f>
        <v>1971</v>
      </c>
      <c r="J26" s="13">
        <f>ROUNDDOWN([1]полн!J26*2*8,0)</f>
        <v>1689</v>
      </c>
      <c r="K26" s="13">
        <f>ROUNDDOWN([1]полн!K26*2*8,0)</f>
        <v>1408</v>
      </c>
      <c r="L26" s="13">
        <f>ROUNDDOWN([1]полн!L26*2*8,0)</f>
        <v>1126</v>
      </c>
      <c r="M26" s="13">
        <f>ROUNDDOWN([1]полн!M26*2*8,0)</f>
        <v>844</v>
      </c>
      <c r="N26" s="13">
        <f>ROUNDDOWN([1]полн!N26*2*8,0)</f>
        <v>563</v>
      </c>
      <c r="O26" s="13">
        <f>ROUNDDOWN([1]полн!O26*2*8,0)</f>
        <v>281</v>
      </c>
      <c r="P26" s="12">
        <f>ROUNDDOWN([1]полн!P26*2*8,0)</f>
        <v>281</v>
      </c>
      <c r="Q26" s="13">
        <f>ROUNDDOWN([1]полн!Q26*2*8,0)</f>
        <v>281</v>
      </c>
      <c r="R26" s="13">
        <f>ROUNDDOWN([1]полн!R26*2*8,0)</f>
        <v>563</v>
      </c>
      <c r="S26" s="13">
        <f>ROUNDDOWN([1]полн!S26*2*8,0)</f>
        <v>844</v>
      </c>
      <c r="T26" s="13">
        <f>ROUNDDOWN([1]полн!T26*2*8,0)</f>
        <v>1126</v>
      </c>
      <c r="U26" s="13">
        <f>ROUNDDOWN([1]полн!U26*2*8,0)</f>
        <v>1408</v>
      </c>
      <c r="V26" s="13">
        <f>ROUNDDOWN([1]полн!V26*2*8,0)</f>
        <v>1689</v>
      </c>
    </row>
    <row r="27" spans="1:22" ht="19.5" customHeight="1">
      <c r="A27" s="5"/>
      <c r="C27" s="9">
        <v>13</v>
      </c>
      <c r="D27" s="13">
        <f>ROUNDDOWN([1]полн!D27*2*8,0)</f>
        <v>3660</v>
      </c>
      <c r="E27" s="13">
        <f>ROUNDDOWN([1]полн!E27*2*8,0)</f>
        <v>3379</v>
      </c>
      <c r="F27" s="13">
        <f>ROUNDDOWN([1]полн!F27*2*8,0)</f>
        <v>3097</v>
      </c>
      <c r="G27" s="13">
        <f>ROUNDDOWN([1]полн!G27*2*8,0)</f>
        <v>2816</v>
      </c>
      <c r="H27" s="13">
        <f>ROUNDDOWN([1]полн!H27*2*8,0)</f>
        <v>2534</v>
      </c>
      <c r="I27" s="13">
        <f>ROUNDDOWN([1]полн!I27*2*8,0)</f>
        <v>2252</v>
      </c>
      <c r="J27" s="13">
        <f>ROUNDDOWN([1]полн!J27*2*8,0)</f>
        <v>1971</v>
      </c>
      <c r="K27" s="13">
        <f>ROUNDDOWN([1]полн!K27*2*8,0)</f>
        <v>1689</v>
      </c>
      <c r="L27" s="13">
        <f>ROUNDDOWN([1]полн!L27*2*8,0)</f>
        <v>1408</v>
      </c>
      <c r="M27" s="13">
        <f>ROUNDDOWN([1]полн!M27*2*8,0)</f>
        <v>1126</v>
      </c>
      <c r="N27" s="13">
        <f>ROUNDDOWN([1]полн!N27*2*8,0)</f>
        <v>844</v>
      </c>
      <c r="O27" s="13">
        <f>ROUNDDOWN([1]полн!O27*2*8,0)</f>
        <v>563</v>
      </c>
      <c r="P27" s="13">
        <f>ROUNDDOWN([1]полн!P27*2*8,0)</f>
        <v>281</v>
      </c>
      <c r="Q27" s="12">
        <f>ROUNDDOWN([1]полн!Q27*2*8,0)</f>
        <v>281</v>
      </c>
      <c r="R27" s="13">
        <f>ROUNDDOWN([1]полн!R27*2*8,0)</f>
        <v>281</v>
      </c>
      <c r="S27" s="13">
        <f>ROUNDDOWN([1]полн!S27*2*8,0)</f>
        <v>563</v>
      </c>
      <c r="T27" s="13">
        <f>ROUNDDOWN([1]полн!T27*2*8,0)</f>
        <v>844</v>
      </c>
      <c r="U27" s="13">
        <f>ROUNDDOWN([1]полн!U27*2*8,0)</f>
        <v>1126</v>
      </c>
      <c r="V27" s="13">
        <f>ROUNDDOWN([1]полн!V27*2*8,0)</f>
        <v>1408</v>
      </c>
    </row>
    <row r="28" spans="1:22" ht="19.5" customHeight="1">
      <c r="A28" s="5"/>
      <c r="C28" s="9">
        <v>14</v>
      </c>
      <c r="D28" s="13">
        <f>ROUNDDOWN([1]полн!D28*2*8,0)</f>
        <v>3942</v>
      </c>
      <c r="E28" s="13">
        <f>ROUNDDOWN([1]полн!E28*2*8,0)</f>
        <v>3660</v>
      </c>
      <c r="F28" s="13">
        <f>ROUNDDOWN([1]полн!F28*2*8,0)</f>
        <v>3379</v>
      </c>
      <c r="G28" s="13">
        <f>ROUNDDOWN([1]полн!G28*2*8,0)</f>
        <v>3097</v>
      </c>
      <c r="H28" s="13">
        <f>ROUNDDOWN([1]полн!H28*2*8,0)</f>
        <v>2816</v>
      </c>
      <c r="I28" s="13">
        <f>ROUNDDOWN([1]полн!I28*2*8,0)</f>
        <v>2534</v>
      </c>
      <c r="J28" s="13">
        <f>ROUNDDOWN([1]полн!J28*2*8,0)</f>
        <v>2252</v>
      </c>
      <c r="K28" s="13">
        <f>ROUNDDOWN([1]полн!K28*2*8,0)</f>
        <v>1971</v>
      </c>
      <c r="L28" s="13">
        <f>ROUNDDOWN([1]полн!L28*2*8,0)</f>
        <v>1689</v>
      </c>
      <c r="M28" s="13">
        <f>ROUNDDOWN([1]полн!M28*2*8,0)</f>
        <v>1408</v>
      </c>
      <c r="N28" s="13">
        <f>ROUNDDOWN([1]полн!N28*2*8,0)</f>
        <v>1126</v>
      </c>
      <c r="O28" s="13">
        <f>ROUNDDOWN([1]полн!O28*2*8,0)</f>
        <v>844</v>
      </c>
      <c r="P28" s="13">
        <f>ROUNDDOWN([1]полн!P28*2*8,0)</f>
        <v>563</v>
      </c>
      <c r="Q28" s="13">
        <f>ROUNDDOWN([1]полн!Q28*2*8,0)</f>
        <v>281</v>
      </c>
      <c r="R28" s="12">
        <f>ROUNDDOWN([1]полн!R28*2*8,0)</f>
        <v>281</v>
      </c>
      <c r="S28" s="13">
        <f>ROUNDDOWN([1]полн!S28*2*8,0)</f>
        <v>281</v>
      </c>
      <c r="T28" s="13">
        <f>ROUNDDOWN([1]полн!T28*2*8,0)</f>
        <v>563</v>
      </c>
      <c r="U28" s="13">
        <f>ROUNDDOWN([1]полн!U28*2*8,0)</f>
        <v>844</v>
      </c>
      <c r="V28" s="13">
        <f>ROUNDDOWN([1]полн!V28*2*8,0)</f>
        <v>1126</v>
      </c>
    </row>
    <row r="29" spans="1:22" ht="19.5" customHeight="1">
      <c r="A29" s="5"/>
      <c r="C29" s="9">
        <v>15</v>
      </c>
      <c r="D29" s="13">
        <f>ROUNDDOWN([1]полн!D29*2*8,0)</f>
        <v>4224</v>
      </c>
      <c r="E29" s="13">
        <f>ROUNDDOWN([1]полн!E29*2*8,0)</f>
        <v>3942</v>
      </c>
      <c r="F29" s="13">
        <f>ROUNDDOWN([1]полн!F29*2*8,0)</f>
        <v>3660</v>
      </c>
      <c r="G29" s="13">
        <f>ROUNDDOWN([1]полн!G29*2*8,0)</f>
        <v>3379</v>
      </c>
      <c r="H29" s="13">
        <f>ROUNDDOWN([1]полн!H29*2*8,0)</f>
        <v>3097</v>
      </c>
      <c r="I29" s="13">
        <f>ROUNDDOWN([1]полн!I29*2*8,0)</f>
        <v>2816</v>
      </c>
      <c r="J29" s="13">
        <f>ROUNDDOWN([1]полн!J29*2*8,0)</f>
        <v>2534</v>
      </c>
      <c r="K29" s="13">
        <f>ROUNDDOWN([1]полн!K29*2*8,0)</f>
        <v>2252</v>
      </c>
      <c r="L29" s="13">
        <f>ROUNDDOWN([1]полн!L29*2*8,0)</f>
        <v>1971</v>
      </c>
      <c r="M29" s="13">
        <f>ROUNDDOWN([1]полн!M29*2*8,0)</f>
        <v>1689</v>
      </c>
      <c r="N29" s="13">
        <f>ROUNDDOWN([1]полн!N29*2*8,0)</f>
        <v>1408</v>
      </c>
      <c r="O29" s="13">
        <f>ROUNDDOWN([1]полн!O29*2*8,0)</f>
        <v>1126</v>
      </c>
      <c r="P29" s="13">
        <f>ROUNDDOWN([1]полн!P29*2*8,0)</f>
        <v>844</v>
      </c>
      <c r="Q29" s="13">
        <f>ROUNDDOWN([1]полн!Q29*2*8,0)</f>
        <v>563</v>
      </c>
      <c r="R29" s="13">
        <f>ROUNDDOWN([1]полн!R29*2*8,0)</f>
        <v>281</v>
      </c>
      <c r="S29" s="12">
        <f>ROUNDDOWN([1]полн!S29*2*8,0)</f>
        <v>281</v>
      </c>
      <c r="T29" s="13">
        <f>ROUNDDOWN([1]полн!T29*2*8,0)</f>
        <v>281</v>
      </c>
      <c r="U29" s="13">
        <f>ROUNDDOWN([1]полн!U29*2*8,0)</f>
        <v>563</v>
      </c>
      <c r="V29" s="13">
        <f>ROUNDDOWN([1]полн!V29*2*8,0)</f>
        <v>844</v>
      </c>
    </row>
    <row r="30" spans="1:22" ht="19.5" customHeight="1">
      <c r="A30" s="5"/>
      <c r="C30" s="9">
        <v>16</v>
      </c>
      <c r="D30" s="13">
        <f>ROUNDDOWN([1]полн!D30*2*8,0)</f>
        <v>4505</v>
      </c>
      <c r="E30" s="13">
        <f>ROUNDDOWN([1]полн!E30*2*8,0)</f>
        <v>4224</v>
      </c>
      <c r="F30" s="13">
        <f>ROUNDDOWN([1]полн!F30*2*8,0)</f>
        <v>3942</v>
      </c>
      <c r="G30" s="13">
        <f>ROUNDDOWN([1]полн!G30*2*8,0)</f>
        <v>3660</v>
      </c>
      <c r="H30" s="13">
        <f>ROUNDDOWN([1]полн!H30*2*8,0)</f>
        <v>3379</v>
      </c>
      <c r="I30" s="13">
        <f>ROUNDDOWN([1]полн!I30*2*8,0)</f>
        <v>3097</v>
      </c>
      <c r="J30" s="13">
        <f>ROUNDDOWN([1]полн!J30*2*8,0)</f>
        <v>2816</v>
      </c>
      <c r="K30" s="13">
        <f>ROUNDDOWN([1]полн!K30*2*8,0)</f>
        <v>2534</v>
      </c>
      <c r="L30" s="13">
        <f>ROUNDDOWN([1]полн!L30*2*8,0)</f>
        <v>2252</v>
      </c>
      <c r="M30" s="13">
        <f>ROUNDDOWN([1]полн!M30*2*8,0)</f>
        <v>1971</v>
      </c>
      <c r="N30" s="13">
        <f>ROUNDDOWN([1]полн!N30*2*8,0)</f>
        <v>1689</v>
      </c>
      <c r="O30" s="13">
        <f>ROUNDDOWN([1]полн!O30*2*8,0)</f>
        <v>1408</v>
      </c>
      <c r="P30" s="13">
        <f>ROUNDDOWN([1]полн!P30*2*8,0)</f>
        <v>1126</v>
      </c>
      <c r="Q30" s="13">
        <f>ROUNDDOWN([1]полн!Q30*2*8,0)</f>
        <v>844</v>
      </c>
      <c r="R30" s="13">
        <f>ROUNDDOWN([1]полн!R30*2*8,0)</f>
        <v>563</v>
      </c>
      <c r="S30" s="13">
        <f>ROUNDDOWN([1]полн!S30*2*8,0)</f>
        <v>281</v>
      </c>
      <c r="T30" s="12">
        <f>ROUNDDOWN([1]полн!T30*2*8,0)</f>
        <v>281</v>
      </c>
      <c r="U30" s="13">
        <f>ROUNDDOWN([1]полн!U30*2*8,0)</f>
        <v>281</v>
      </c>
      <c r="V30" s="13">
        <f>ROUNDDOWN([1]полн!V30*2*8,0)</f>
        <v>563</v>
      </c>
    </row>
    <row r="31" spans="1:22" ht="19.5" customHeight="1">
      <c r="A31" s="5"/>
      <c r="C31" s="9">
        <v>17</v>
      </c>
      <c r="D31" s="13">
        <f>ROUNDDOWN([1]полн!D31*2*8,0)</f>
        <v>4787</v>
      </c>
      <c r="E31" s="13">
        <f>ROUNDDOWN([1]полн!E31*2*8,0)</f>
        <v>4505</v>
      </c>
      <c r="F31" s="13">
        <f>ROUNDDOWN([1]полн!F31*2*8,0)</f>
        <v>4224</v>
      </c>
      <c r="G31" s="13">
        <f>ROUNDDOWN([1]полн!G31*2*8,0)</f>
        <v>3942</v>
      </c>
      <c r="H31" s="13">
        <f>ROUNDDOWN([1]полн!H31*2*8,0)</f>
        <v>3660</v>
      </c>
      <c r="I31" s="13">
        <f>ROUNDDOWN([1]полн!I31*2*8,0)</f>
        <v>3379</v>
      </c>
      <c r="J31" s="13">
        <f>ROUNDDOWN([1]полн!J31*2*8,0)</f>
        <v>3097</v>
      </c>
      <c r="K31" s="13">
        <f>ROUNDDOWN([1]полн!K31*2*8,0)</f>
        <v>2816</v>
      </c>
      <c r="L31" s="13">
        <f>ROUNDDOWN([1]полн!L31*2*8,0)</f>
        <v>2534</v>
      </c>
      <c r="M31" s="13">
        <f>ROUNDDOWN([1]полн!M31*2*8,0)</f>
        <v>2252</v>
      </c>
      <c r="N31" s="13">
        <f>ROUNDDOWN([1]полн!N31*2*8,0)</f>
        <v>1971</v>
      </c>
      <c r="O31" s="13">
        <f>ROUNDDOWN([1]полн!O31*2*8,0)</f>
        <v>1689</v>
      </c>
      <c r="P31" s="13">
        <f>ROUNDDOWN([1]полн!P31*2*8,0)</f>
        <v>1408</v>
      </c>
      <c r="Q31" s="13">
        <f>ROUNDDOWN([1]полн!Q31*2*8,0)</f>
        <v>1126</v>
      </c>
      <c r="R31" s="13">
        <f>ROUNDDOWN([1]полн!R31*2*8,0)</f>
        <v>844</v>
      </c>
      <c r="S31" s="13">
        <f>ROUNDDOWN([1]полн!S31*2*8,0)</f>
        <v>563</v>
      </c>
      <c r="T31" s="13">
        <f>ROUNDDOWN([1]полн!T31*2*8,0)</f>
        <v>281</v>
      </c>
      <c r="U31" s="12">
        <f>ROUNDDOWN([1]полн!U31*2*8,0)</f>
        <v>281</v>
      </c>
      <c r="V31" s="13">
        <f>ROUNDDOWN([1]полн!V31*2*8,0)</f>
        <v>281</v>
      </c>
    </row>
    <row r="32" spans="1:22" ht="19.5" customHeight="1">
      <c r="A32" s="5"/>
      <c r="C32" s="9">
        <v>18</v>
      </c>
      <c r="D32" s="13">
        <f>ROUNDDOWN([1]полн!D32*2*8,0)</f>
        <v>5068</v>
      </c>
      <c r="E32" s="13">
        <f>ROUNDDOWN([1]полн!E32*2*8,0)</f>
        <v>4787</v>
      </c>
      <c r="F32" s="13">
        <f>ROUNDDOWN([1]полн!F32*2*8,0)</f>
        <v>4505</v>
      </c>
      <c r="G32" s="13">
        <f>ROUNDDOWN([1]полн!G32*2*8,0)</f>
        <v>4224</v>
      </c>
      <c r="H32" s="13">
        <f>ROUNDDOWN([1]полн!H32*2*8,0)</f>
        <v>3942</v>
      </c>
      <c r="I32" s="13">
        <f>ROUNDDOWN([1]полн!I32*2*8,0)</f>
        <v>3660</v>
      </c>
      <c r="J32" s="13">
        <f>ROUNDDOWN([1]полн!J32*2*8,0)</f>
        <v>3379</v>
      </c>
      <c r="K32" s="13">
        <f>ROUNDDOWN([1]полн!K32*2*8,0)</f>
        <v>3097</v>
      </c>
      <c r="L32" s="13">
        <f>ROUNDDOWN([1]полн!L32*2*8,0)</f>
        <v>2816</v>
      </c>
      <c r="M32" s="13">
        <f>ROUNDDOWN([1]полн!M32*2*8,0)</f>
        <v>2534</v>
      </c>
      <c r="N32" s="13">
        <f>ROUNDDOWN([1]полн!N32*2*8,0)</f>
        <v>2252</v>
      </c>
      <c r="O32" s="13">
        <f>ROUNDDOWN([1]полн!O32*2*8,0)</f>
        <v>1971</v>
      </c>
      <c r="P32" s="13">
        <f>ROUNDDOWN([1]полн!P32*2*8,0)</f>
        <v>1689</v>
      </c>
      <c r="Q32" s="13">
        <f>ROUNDDOWN([1]полн!Q32*2*8,0)</f>
        <v>1408</v>
      </c>
      <c r="R32" s="13">
        <f>ROUNDDOWN([1]полн!R32*2*8,0)</f>
        <v>1126</v>
      </c>
      <c r="S32" s="13">
        <f>ROUNDDOWN([1]полн!S32*2*8,0)</f>
        <v>844</v>
      </c>
      <c r="T32" s="13">
        <f>ROUNDDOWN([1]полн!T32*2*8,0)</f>
        <v>563</v>
      </c>
      <c r="U32" s="13">
        <f>ROUNDDOWN([1]полн!U32*2*8,0)</f>
        <v>281</v>
      </c>
      <c r="V32" s="12">
        <f>ROUNDDOWN([1]полн!V32*2*8,0)</f>
        <v>281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zoomScaleSheetLayoutView="100" workbookViewId="0">
      <selection activeCell="Q22" sqref="Q22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2.7109375" customWidth="1"/>
    <col min="5" max="15" width="12.42578125" bestFit="1" customWidth="1"/>
    <col min="16" max="19" width="12.85546875" customWidth="1"/>
    <col min="20" max="20" width="12.42578125" customWidth="1"/>
    <col min="21" max="21" width="11.42578125" customWidth="1"/>
    <col min="22" max="22" width="11.8554687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52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5" t="s">
        <v>6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мес1'!D13*4</f>
        <v>844</v>
      </c>
      <c r="E13" s="24">
        <f>'вых мес1'!E13*4</f>
        <v>844</v>
      </c>
      <c r="F13" s="24">
        <f>'вых мес1'!F13*4</f>
        <v>1688</v>
      </c>
      <c r="G13" s="24">
        <f>'вых мес1'!G13*4</f>
        <v>2532</v>
      </c>
      <c r="H13" s="24">
        <f>'вых мес1'!H13*4</f>
        <v>3376</v>
      </c>
      <c r="I13" s="24">
        <f>'вых мес1'!I13*4</f>
        <v>4224</v>
      </c>
      <c r="J13" s="24">
        <f>'вых мес1'!J13*4</f>
        <v>5068</v>
      </c>
      <c r="K13" s="24">
        <f>'вых мес1'!K13*4</f>
        <v>5912</v>
      </c>
      <c r="L13" s="24">
        <f>'вых мес1'!L13*4</f>
        <v>6756</v>
      </c>
      <c r="M13" s="24">
        <f>'вых мес1'!M13*4</f>
        <v>7600</v>
      </c>
      <c r="N13" s="24">
        <f>'вых мес1'!N13*4</f>
        <v>8448</v>
      </c>
      <c r="O13" s="24">
        <f>'вых мес1'!O13*4</f>
        <v>9292</v>
      </c>
      <c r="P13" s="24">
        <f>'вых мес1'!P13*4</f>
        <v>10136</v>
      </c>
      <c r="Q13" s="24">
        <f>'вых мес1'!Q13*4</f>
        <v>10980</v>
      </c>
      <c r="R13" s="24">
        <f>'вых мес1'!R13*4</f>
        <v>11824</v>
      </c>
      <c r="S13" s="24">
        <f>'вых мес1'!S13*4</f>
        <v>12672</v>
      </c>
      <c r="T13" s="24">
        <f>'вых мес1'!T13*4</f>
        <v>13516</v>
      </c>
      <c r="U13" s="24">
        <f>'вых мес1'!U13*4</f>
        <v>14360</v>
      </c>
      <c r="V13" s="24">
        <f>'вых мес1'!V13*4</f>
        <v>15204</v>
      </c>
    </row>
    <row r="14" spans="1:22" ht="19.5" customHeight="1">
      <c r="A14" s="5"/>
      <c r="C14" s="9">
        <v>1</v>
      </c>
      <c r="D14" s="24">
        <f>'вых мес1'!D14*4</f>
        <v>844</v>
      </c>
      <c r="E14" s="12">
        <f>'вых мес1'!E14*4</f>
        <v>844</v>
      </c>
      <c r="F14" s="24">
        <f>'вых мес1'!F14*4</f>
        <v>844</v>
      </c>
      <c r="G14" s="24">
        <f>'вых мес1'!G14*4</f>
        <v>1688</v>
      </c>
      <c r="H14" s="24">
        <f>'вых мес1'!H14*4</f>
        <v>2532</v>
      </c>
      <c r="I14" s="24">
        <f>'вых мес1'!I14*4</f>
        <v>3376</v>
      </c>
      <c r="J14" s="24">
        <f>'вых мес1'!J14*4</f>
        <v>4224</v>
      </c>
      <c r="K14" s="24">
        <f>'вых мес1'!K14*4</f>
        <v>5068</v>
      </c>
      <c r="L14" s="24">
        <f>'вых мес1'!L14*4</f>
        <v>5912</v>
      </c>
      <c r="M14" s="24">
        <f>'вых мес1'!M14*4</f>
        <v>6756</v>
      </c>
      <c r="N14" s="24">
        <f>'вых мес1'!N14*4</f>
        <v>7600</v>
      </c>
      <c r="O14" s="24">
        <f>'вых мес1'!O14*4</f>
        <v>8448</v>
      </c>
      <c r="P14" s="24">
        <f>'вых мес1'!P14*4</f>
        <v>9292</v>
      </c>
      <c r="Q14" s="24">
        <f>'вых мес1'!Q14*4</f>
        <v>10136</v>
      </c>
      <c r="R14" s="24">
        <f>'вых мес1'!R14*4</f>
        <v>10980</v>
      </c>
      <c r="S14" s="24">
        <f>'вых мес1'!S14*4</f>
        <v>11824</v>
      </c>
      <c r="T14" s="24">
        <f>'вых мес1'!T14*4</f>
        <v>12672</v>
      </c>
      <c r="U14" s="24">
        <f>'вых мес1'!U14*4</f>
        <v>13516</v>
      </c>
      <c r="V14" s="24">
        <f>'вых мес1'!V14*4</f>
        <v>14360</v>
      </c>
    </row>
    <row r="15" spans="1:22" ht="19.5" customHeight="1">
      <c r="A15" s="5"/>
      <c r="C15" s="9">
        <v>2</v>
      </c>
      <c r="D15" s="24">
        <f>'вых мес1'!D15*4</f>
        <v>1688</v>
      </c>
      <c r="E15" s="24">
        <f>'вых мес1'!E15*4</f>
        <v>844</v>
      </c>
      <c r="F15" s="12">
        <f>'вых мес1'!F15*4</f>
        <v>844</v>
      </c>
      <c r="G15" s="24">
        <f>'вых мес1'!G15*4</f>
        <v>844</v>
      </c>
      <c r="H15" s="24">
        <f>'вых мес1'!H15*4</f>
        <v>1688</v>
      </c>
      <c r="I15" s="24">
        <f>'вых мес1'!I15*4</f>
        <v>2532</v>
      </c>
      <c r="J15" s="24">
        <f>'вых мес1'!J15*4</f>
        <v>3376</v>
      </c>
      <c r="K15" s="24">
        <f>'вых мес1'!K15*4</f>
        <v>4224</v>
      </c>
      <c r="L15" s="24">
        <f>'вых мес1'!L15*4</f>
        <v>5068</v>
      </c>
      <c r="M15" s="24">
        <f>'вых мес1'!M15*4</f>
        <v>5912</v>
      </c>
      <c r="N15" s="24">
        <f>'вых мес1'!N15*4</f>
        <v>6756</v>
      </c>
      <c r="O15" s="24">
        <f>'вых мес1'!O15*4</f>
        <v>7600</v>
      </c>
      <c r="P15" s="24">
        <f>'вых мес1'!P15*4</f>
        <v>8448</v>
      </c>
      <c r="Q15" s="24">
        <f>'вых мес1'!Q15*4</f>
        <v>9292</v>
      </c>
      <c r="R15" s="24">
        <f>'вых мес1'!R15*4</f>
        <v>10136</v>
      </c>
      <c r="S15" s="24">
        <f>'вых мес1'!S15*4</f>
        <v>10980</v>
      </c>
      <c r="T15" s="24">
        <f>'вых мес1'!T15*4</f>
        <v>11824</v>
      </c>
      <c r="U15" s="24">
        <f>'вых мес1'!U15*4</f>
        <v>12672</v>
      </c>
      <c r="V15" s="24">
        <f>'вых мес1'!V15*4</f>
        <v>13516</v>
      </c>
    </row>
    <row r="16" spans="1:22" ht="19.5" customHeight="1">
      <c r="A16" s="5"/>
      <c r="C16" s="9">
        <v>3</v>
      </c>
      <c r="D16" s="24">
        <f>'вых мес1'!D16*4</f>
        <v>2532</v>
      </c>
      <c r="E16" s="24">
        <f>'вых мес1'!E16*4</f>
        <v>1688</v>
      </c>
      <c r="F16" s="24">
        <f>'вых мес1'!F16*4</f>
        <v>844</v>
      </c>
      <c r="G16" s="12">
        <f>'вых мес1'!G16*4</f>
        <v>844</v>
      </c>
      <c r="H16" s="24">
        <f>'вых мес1'!H16*4</f>
        <v>844</v>
      </c>
      <c r="I16" s="24">
        <f>'вых мес1'!I16*4</f>
        <v>1688</v>
      </c>
      <c r="J16" s="24">
        <f>'вых мес1'!J16*4</f>
        <v>2532</v>
      </c>
      <c r="K16" s="24">
        <f>'вых мес1'!K16*4</f>
        <v>3376</v>
      </c>
      <c r="L16" s="24">
        <f>'вых мес1'!L16*4</f>
        <v>4224</v>
      </c>
      <c r="M16" s="24">
        <f>'вых мес1'!M16*4</f>
        <v>5068</v>
      </c>
      <c r="N16" s="24">
        <f>'вых мес1'!N16*4</f>
        <v>5912</v>
      </c>
      <c r="O16" s="24">
        <f>'вых мес1'!O16*4</f>
        <v>6756</v>
      </c>
      <c r="P16" s="24">
        <f>'вых мес1'!P16*4</f>
        <v>7600</v>
      </c>
      <c r="Q16" s="24">
        <f>'вых мес1'!Q16*4</f>
        <v>8448</v>
      </c>
      <c r="R16" s="24">
        <f>'вых мес1'!R16*4</f>
        <v>9292</v>
      </c>
      <c r="S16" s="24">
        <f>'вых мес1'!S16*4</f>
        <v>10136</v>
      </c>
      <c r="T16" s="24">
        <f>'вых мес1'!T16*4</f>
        <v>10980</v>
      </c>
      <c r="U16" s="24">
        <f>'вых мес1'!U16*4</f>
        <v>11824</v>
      </c>
      <c r="V16" s="24">
        <f>'вых мес1'!V16*4</f>
        <v>12672</v>
      </c>
    </row>
    <row r="17" spans="1:22" ht="19.5" customHeight="1">
      <c r="A17" s="5"/>
      <c r="C17" s="9">
        <v>4</v>
      </c>
      <c r="D17" s="24">
        <f>'вых мес1'!D17*4</f>
        <v>3376</v>
      </c>
      <c r="E17" s="24">
        <f>'вых мес1'!E17*4</f>
        <v>2532</v>
      </c>
      <c r="F17" s="24">
        <f>'вых мес1'!F17*4</f>
        <v>1688</v>
      </c>
      <c r="G17" s="24">
        <f>'вых мес1'!G17*4</f>
        <v>844</v>
      </c>
      <c r="H17" s="12">
        <f>'вых мес1'!H17*4</f>
        <v>844</v>
      </c>
      <c r="I17" s="24">
        <f>'вых мес1'!I17*4</f>
        <v>844</v>
      </c>
      <c r="J17" s="24">
        <f>'вых мес1'!J17*4</f>
        <v>1688</v>
      </c>
      <c r="K17" s="24">
        <f>'вых мес1'!K17*4</f>
        <v>2532</v>
      </c>
      <c r="L17" s="24">
        <f>'вых мес1'!L17*4</f>
        <v>3376</v>
      </c>
      <c r="M17" s="24">
        <f>'вых мес1'!M17*4</f>
        <v>4224</v>
      </c>
      <c r="N17" s="24">
        <f>'вых мес1'!N17*4</f>
        <v>5068</v>
      </c>
      <c r="O17" s="24">
        <f>'вых мес1'!O17*4</f>
        <v>5912</v>
      </c>
      <c r="P17" s="24">
        <f>'вых мес1'!P17*4</f>
        <v>6756</v>
      </c>
      <c r="Q17" s="24">
        <f>'вых мес1'!Q17*4</f>
        <v>7600</v>
      </c>
      <c r="R17" s="24">
        <f>'вых мес1'!R17*4</f>
        <v>8448</v>
      </c>
      <c r="S17" s="24">
        <f>'вых мес1'!S17*4</f>
        <v>9292</v>
      </c>
      <c r="T17" s="24">
        <f>'вых мес1'!T17*4</f>
        <v>10136</v>
      </c>
      <c r="U17" s="24">
        <f>'вых мес1'!U17*4</f>
        <v>10980</v>
      </c>
      <c r="V17" s="24">
        <f>'вых мес1'!V17*4</f>
        <v>11824</v>
      </c>
    </row>
    <row r="18" spans="1:22" ht="19.5" customHeight="1">
      <c r="A18" s="5"/>
      <c r="C18" s="9">
        <v>5</v>
      </c>
      <c r="D18" s="24">
        <f>'вых мес1'!D18*4</f>
        <v>4224</v>
      </c>
      <c r="E18" s="24">
        <f>'вых мес1'!E18*4</f>
        <v>3376</v>
      </c>
      <c r="F18" s="24">
        <f>'вых мес1'!F18*4</f>
        <v>2532</v>
      </c>
      <c r="G18" s="24">
        <f>'вых мес1'!G18*4</f>
        <v>1688</v>
      </c>
      <c r="H18" s="24">
        <f>'вых мес1'!H18*4</f>
        <v>844</v>
      </c>
      <c r="I18" s="12">
        <f>'вых мес1'!I18*4</f>
        <v>844</v>
      </c>
      <c r="J18" s="24">
        <f>'вых мес1'!J18*4</f>
        <v>844</v>
      </c>
      <c r="K18" s="24">
        <f>'вых мес1'!K18*4</f>
        <v>1688</v>
      </c>
      <c r="L18" s="24">
        <f>'вых мес1'!L18*4</f>
        <v>2532</v>
      </c>
      <c r="M18" s="24">
        <f>'вых мес1'!M18*4</f>
        <v>3376</v>
      </c>
      <c r="N18" s="24">
        <f>'вых мес1'!N18*4</f>
        <v>4224</v>
      </c>
      <c r="O18" s="24">
        <f>'вых мес1'!O18*4</f>
        <v>5068</v>
      </c>
      <c r="P18" s="24">
        <f>'вых мес1'!P18*4</f>
        <v>5912</v>
      </c>
      <c r="Q18" s="24">
        <f>'вых мес1'!Q18*4</f>
        <v>6756</v>
      </c>
      <c r="R18" s="24">
        <f>'вых мес1'!R18*4</f>
        <v>7600</v>
      </c>
      <c r="S18" s="24">
        <f>'вых мес1'!S18*4</f>
        <v>8448</v>
      </c>
      <c r="T18" s="24">
        <f>'вых мес1'!T18*4</f>
        <v>9292</v>
      </c>
      <c r="U18" s="24">
        <f>'вых мес1'!U18*4</f>
        <v>10136</v>
      </c>
      <c r="V18" s="24">
        <f>'вых мес1'!V18*4</f>
        <v>10980</v>
      </c>
    </row>
    <row r="19" spans="1:22" ht="19.5" customHeight="1">
      <c r="A19" s="5"/>
      <c r="C19" s="9">
        <v>6</v>
      </c>
      <c r="D19" s="24">
        <f>'вых мес1'!D19*4</f>
        <v>5068</v>
      </c>
      <c r="E19" s="24">
        <f>'вых мес1'!E19*4</f>
        <v>4224</v>
      </c>
      <c r="F19" s="24">
        <f>'вых мес1'!F19*4</f>
        <v>3376</v>
      </c>
      <c r="G19" s="24">
        <f>'вых мес1'!G19*4</f>
        <v>2532</v>
      </c>
      <c r="H19" s="24">
        <f>'вых мес1'!H19*4</f>
        <v>1688</v>
      </c>
      <c r="I19" s="24">
        <f>'вых мес1'!I19*4</f>
        <v>844</v>
      </c>
      <c r="J19" s="12">
        <f>'вых мес1'!J19*4</f>
        <v>844</v>
      </c>
      <c r="K19" s="24">
        <f>'вых мес1'!K19*4</f>
        <v>844</v>
      </c>
      <c r="L19" s="24">
        <f>'вых мес1'!L19*4</f>
        <v>1688</v>
      </c>
      <c r="M19" s="24">
        <f>'вых мес1'!M19*4</f>
        <v>2532</v>
      </c>
      <c r="N19" s="24">
        <f>'вых мес1'!N19*4</f>
        <v>3376</v>
      </c>
      <c r="O19" s="24">
        <f>'вых мес1'!O19*4</f>
        <v>4224</v>
      </c>
      <c r="P19" s="24">
        <f>'вых мес1'!P19*4</f>
        <v>5068</v>
      </c>
      <c r="Q19" s="24">
        <f>'вых мес1'!Q19*4</f>
        <v>5912</v>
      </c>
      <c r="R19" s="24">
        <f>'вых мес1'!R19*4</f>
        <v>6756</v>
      </c>
      <c r="S19" s="24">
        <f>'вых мес1'!S19*4</f>
        <v>7600</v>
      </c>
      <c r="T19" s="24">
        <f>'вых мес1'!T19*4</f>
        <v>8448</v>
      </c>
      <c r="U19" s="24">
        <f>'вых мес1'!U19*4</f>
        <v>9292</v>
      </c>
      <c r="V19" s="24">
        <f>'вых мес1'!V19*4</f>
        <v>10136</v>
      </c>
    </row>
    <row r="20" spans="1:22" ht="19.5" customHeight="1">
      <c r="A20" s="5"/>
      <c r="C20" s="9">
        <v>7</v>
      </c>
      <c r="D20" s="24">
        <f>'вых мес1'!D20*4</f>
        <v>5912</v>
      </c>
      <c r="E20" s="24">
        <f>'вых мес1'!E20*4</f>
        <v>5068</v>
      </c>
      <c r="F20" s="24">
        <f>'вых мес1'!F20*4</f>
        <v>4224</v>
      </c>
      <c r="G20" s="24">
        <f>'вых мес1'!G20*4</f>
        <v>3376</v>
      </c>
      <c r="H20" s="24">
        <f>'вых мес1'!H20*4</f>
        <v>2532</v>
      </c>
      <c r="I20" s="24">
        <f>'вых мес1'!I20*4</f>
        <v>1688</v>
      </c>
      <c r="J20" s="24">
        <f>'вых мес1'!J20*4</f>
        <v>844</v>
      </c>
      <c r="K20" s="12">
        <f>'вых мес1'!K20*4</f>
        <v>844</v>
      </c>
      <c r="L20" s="24">
        <f>'вых мес1'!L20*4</f>
        <v>844</v>
      </c>
      <c r="M20" s="24">
        <f>'вых мес1'!M20*4</f>
        <v>1688</v>
      </c>
      <c r="N20" s="24">
        <f>'вых мес1'!N20*4</f>
        <v>2532</v>
      </c>
      <c r="O20" s="24">
        <f>'вых мес1'!O20*4</f>
        <v>3376</v>
      </c>
      <c r="P20" s="24">
        <f>'вых мес1'!P20*4</f>
        <v>4224</v>
      </c>
      <c r="Q20" s="24">
        <f>'вых мес1'!Q20*4</f>
        <v>5068</v>
      </c>
      <c r="R20" s="24">
        <f>'вых мес1'!R20*4</f>
        <v>5912</v>
      </c>
      <c r="S20" s="24">
        <f>'вых мес1'!S20*4</f>
        <v>6756</v>
      </c>
      <c r="T20" s="24">
        <f>'вых мес1'!T20*4</f>
        <v>7600</v>
      </c>
      <c r="U20" s="24">
        <f>'вых мес1'!U20*4</f>
        <v>8448</v>
      </c>
      <c r="V20" s="24">
        <f>'вых мес1'!V20*4</f>
        <v>9292</v>
      </c>
    </row>
    <row r="21" spans="1:22" ht="19.5" customHeight="1">
      <c r="A21" s="5"/>
      <c r="C21" s="9">
        <v>8</v>
      </c>
      <c r="D21" s="24">
        <f>'вых мес1'!D21*4</f>
        <v>6756</v>
      </c>
      <c r="E21" s="24">
        <f>'вых мес1'!E21*4</f>
        <v>5912</v>
      </c>
      <c r="F21" s="24">
        <f>'вых мес1'!F21*4</f>
        <v>5068</v>
      </c>
      <c r="G21" s="24">
        <f>'вых мес1'!G21*4</f>
        <v>4224</v>
      </c>
      <c r="H21" s="24">
        <f>'вых мес1'!H21*4</f>
        <v>3376</v>
      </c>
      <c r="I21" s="24">
        <f>'вых мес1'!I21*4</f>
        <v>2532</v>
      </c>
      <c r="J21" s="24">
        <f>'вых мес1'!J21*4</f>
        <v>1688</v>
      </c>
      <c r="K21" s="24">
        <f>'вых мес1'!K21*4</f>
        <v>844</v>
      </c>
      <c r="L21" s="12">
        <f>'вых мес1'!L21*4</f>
        <v>844</v>
      </c>
      <c r="M21" s="24">
        <f>'вых мес1'!M21*4</f>
        <v>844</v>
      </c>
      <c r="N21" s="24">
        <f>'вых мес1'!N21*4</f>
        <v>1688</v>
      </c>
      <c r="O21" s="24">
        <f>'вых мес1'!O21*4</f>
        <v>2532</v>
      </c>
      <c r="P21" s="24">
        <f>'вых мес1'!P21*4</f>
        <v>3376</v>
      </c>
      <c r="Q21" s="24">
        <f>'вых мес1'!Q21*4</f>
        <v>4224</v>
      </c>
      <c r="R21" s="24">
        <f>'вых мес1'!R21*4</f>
        <v>5068</v>
      </c>
      <c r="S21" s="24">
        <f>'вых мес1'!S21*4</f>
        <v>5912</v>
      </c>
      <c r="T21" s="24">
        <f>'вых мес1'!T21*4</f>
        <v>6756</v>
      </c>
      <c r="U21" s="24">
        <f>'вых мес1'!U21*4</f>
        <v>7600</v>
      </c>
      <c r="V21" s="24">
        <f>'вых мес1'!V21*4</f>
        <v>8448</v>
      </c>
    </row>
    <row r="22" spans="1:22" ht="19.5" customHeight="1">
      <c r="A22" s="5"/>
      <c r="C22" s="9">
        <v>9</v>
      </c>
      <c r="D22" s="24">
        <f>'вых мес1'!D22*4</f>
        <v>7600</v>
      </c>
      <c r="E22" s="24">
        <f>'вых мес1'!E22*4</f>
        <v>6756</v>
      </c>
      <c r="F22" s="24">
        <f>'вых мес1'!F22*4</f>
        <v>5912</v>
      </c>
      <c r="G22" s="24">
        <f>'вых мес1'!G22*4</f>
        <v>5068</v>
      </c>
      <c r="H22" s="24">
        <f>'вых мес1'!H22*4</f>
        <v>4224</v>
      </c>
      <c r="I22" s="24">
        <f>'вых мес1'!I22*4</f>
        <v>3376</v>
      </c>
      <c r="J22" s="24">
        <f>'вых мес1'!J22*4</f>
        <v>2532</v>
      </c>
      <c r="K22" s="24">
        <f>'вых мес1'!K22*4</f>
        <v>1688</v>
      </c>
      <c r="L22" s="24">
        <f>'вых мес1'!L22*4</f>
        <v>844</v>
      </c>
      <c r="M22" s="12">
        <f>'вых мес1'!M22*4</f>
        <v>844</v>
      </c>
      <c r="N22" s="24">
        <f>'вых мес1'!N22*4</f>
        <v>844</v>
      </c>
      <c r="O22" s="24">
        <f>'вых мес1'!O22*4</f>
        <v>1688</v>
      </c>
      <c r="P22" s="24">
        <f>'вых мес1'!P22*4</f>
        <v>2532</v>
      </c>
      <c r="Q22" s="24">
        <f>'вых мес1'!Q22*4</f>
        <v>3376</v>
      </c>
      <c r="R22" s="24">
        <f>'вых мес1'!R22*4</f>
        <v>4224</v>
      </c>
      <c r="S22" s="24">
        <f>'вых мес1'!S22*4</f>
        <v>5068</v>
      </c>
      <c r="T22" s="24">
        <f>'вых мес1'!T22*4</f>
        <v>5912</v>
      </c>
      <c r="U22" s="24">
        <f>'вых мес1'!U22*4</f>
        <v>6756</v>
      </c>
      <c r="V22" s="24">
        <f>'вых мес1'!V22*4</f>
        <v>7600</v>
      </c>
    </row>
    <row r="23" spans="1:22" ht="19.5" customHeight="1">
      <c r="A23" s="5"/>
      <c r="C23" s="9">
        <v>10</v>
      </c>
      <c r="D23" s="24">
        <f>'вых мес1'!D23*4</f>
        <v>8448</v>
      </c>
      <c r="E23" s="24">
        <f>'вых мес1'!E23*4</f>
        <v>7600</v>
      </c>
      <c r="F23" s="24">
        <f>'вых мес1'!F23*4</f>
        <v>6756</v>
      </c>
      <c r="G23" s="24">
        <f>'вых мес1'!G23*4</f>
        <v>5912</v>
      </c>
      <c r="H23" s="24">
        <f>'вых мес1'!H23*4</f>
        <v>5068</v>
      </c>
      <c r="I23" s="24">
        <f>'вых мес1'!I23*4</f>
        <v>4224</v>
      </c>
      <c r="J23" s="24">
        <f>'вых мес1'!J23*4</f>
        <v>3376</v>
      </c>
      <c r="K23" s="24">
        <f>'вых мес1'!K23*4</f>
        <v>2532</v>
      </c>
      <c r="L23" s="24">
        <f>'вых мес1'!L23*4</f>
        <v>1688</v>
      </c>
      <c r="M23" s="24">
        <f>'вых мес1'!M23*4</f>
        <v>844</v>
      </c>
      <c r="N23" s="12">
        <f>'вых мес1'!N23*4</f>
        <v>844</v>
      </c>
      <c r="O23" s="24">
        <f>'вых мес1'!O23*4</f>
        <v>844</v>
      </c>
      <c r="P23" s="24">
        <f>'вых мес1'!P23*4</f>
        <v>1688</v>
      </c>
      <c r="Q23" s="24">
        <f>'вых мес1'!Q23*4</f>
        <v>2532</v>
      </c>
      <c r="R23" s="24">
        <f>'вых мес1'!R23*4</f>
        <v>3376</v>
      </c>
      <c r="S23" s="24">
        <f>'вых мес1'!S23*4</f>
        <v>4224</v>
      </c>
      <c r="T23" s="24">
        <f>'вых мес1'!T23*4</f>
        <v>5068</v>
      </c>
      <c r="U23" s="24">
        <f>'вых мес1'!U23*4</f>
        <v>5912</v>
      </c>
      <c r="V23" s="24">
        <f>'вых мес1'!V23*4</f>
        <v>6756</v>
      </c>
    </row>
    <row r="24" spans="1:22" ht="19.5" customHeight="1">
      <c r="A24" s="5"/>
      <c r="C24" s="9">
        <v>11</v>
      </c>
      <c r="D24" s="24">
        <f>'вых мес1'!D24*4</f>
        <v>9292</v>
      </c>
      <c r="E24" s="24">
        <f>'вых мес1'!E24*4</f>
        <v>8448</v>
      </c>
      <c r="F24" s="24">
        <f>'вых мес1'!F24*4</f>
        <v>7600</v>
      </c>
      <c r="G24" s="24">
        <f>'вых мес1'!G24*4</f>
        <v>6756</v>
      </c>
      <c r="H24" s="24">
        <f>'вых мес1'!H24*4</f>
        <v>5912</v>
      </c>
      <c r="I24" s="24">
        <f>'вых мес1'!I24*4</f>
        <v>5068</v>
      </c>
      <c r="J24" s="24">
        <f>'вых мес1'!J24*4</f>
        <v>4224</v>
      </c>
      <c r="K24" s="24">
        <f>'вых мес1'!K24*4</f>
        <v>3376</v>
      </c>
      <c r="L24" s="24">
        <f>'вых мес1'!L24*4</f>
        <v>2532</v>
      </c>
      <c r="M24" s="24">
        <f>'вых мес1'!M24*4</f>
        <v>1688</v>
      </c>
      <c r="N24" s="24">
        <f>'вых мес1'!N24*4</f>
        <v>844</v>
      </c>
      <c r="O24" s="12">
        <f>'вых мес1'!O24*4</f>
        <v>844</v>
      </c>
      <c r="P24" s="24">
        <f>'вых мес1'!P24*4</f>
        <v>844</v>
      </c>
      <c r="Q24" s="24">
        <f>'вых мес1'!Q24*4</f>
        <v>1688</v>
      </c>
      <c r="R24" s="24">
        <f>'вых мес1'!R24*4</f>
        <v>2532</v>
      </c>
      <c r="S24" s="24">
        <f>'вых мес1'!S24*4</f>
        <v>3376</v>
      </c>
      <c r="T24" s="24">
        <f>'вых мес1'!T24*4</f>
        <v>4224</v>
      </c>
      <c r="U24" s="24">
        <f>'вых мес1'!U24*4</f>
        <v>5068</v>
      </c>
      <c r="V24" s="24">
        <f>'вых мес1'!V24*4</f>
        <v>5912</v>
      </c>
    </row>
    <row r="25" spans="1:22" ht="19.5" customHeight="1">
      <c r="A25" s="5"/>
      <c r="C25" s="9">
        <v>12</v>
      </c>
      <c r="D25" s="24">
        <f>'вых мес1'!D25*4</f>
        <v>10136</v>
      </c>
      <c r="E25" s="24">
        <f>'вых мес1'!E25*4</f>
        <v>9292</v>
      </c>
      <c r="F25" s="24">
        <f>'вых мес1'!F25*4</f>
        <v>8448</v>
      </c>
      <c r="G25" s="24">
        <f>'вых мес1'!G25*4</f>
        <v>7600</v>
      </c>
      <c r="H25" s="24">
        <f>'вых мес1'!H25*4</f>
        <v>6756</v>
      </c>
      <c r="I25" s="24">
        <f>'вых мес1'!I25*4</f>
        <v>5912</v>
      </c>
      <c r="J25" s="24">
        <f>'вых мес1'!J25*4</f>
        <v>5068</v>
      </c>
      <c r="K25" s="24">
        <f>'вых мес1'!K25*4</f>
        <v>4224</v>
      </c>
      <c r="L25" s="24">
        <f>'вых мес1'!L25*4</f>
        <v>3376</v>
      </c>
      <c r="M25" s="24">
        <f>'вых мес1'!M25*4</f>
        <v>2532</v>
      </c>
      <c r="N25" s="24">
        <f>'вых мес1'!N25*4</f>
        <v>1688</v>
      </c>
      <c r="O25" s="24">
        <f>'вых мес1'!O25*4</f>
        <v>844</v>
      </c>
      <c r="P25" s="12">
        <f>'вых мес1'!P25*4</f>
        <v>844</v>
      </c>
      <c r="Q25" s="24">
        <f>'вых мес1'!Q25*4</f>
        <v>844</v>
      </c>
      <c r="R25" s="24">
        <f>'вых мес1'!R25*4</f>
        <v>1688</v>
      </c>
      <c r="S25" s="24">
        <f>'вых мес1'!S25*4</f>
        <v>2532</v>
      </c>
      <c r="T25" s="24">
        <f>'вых мес1'!T25*4</f>
        <v>3376</v>
      </c>
      <c r="U25" s="24">
        <f>'вых мес1'!U25*4</f>
        <v>4224</v>
      </c>
      <c r="V25" s="24">
        <f>'вых мес1'!V25*4</f>
        <v>5068</v>
      </c>
    </row>
    <row r="26" spans="1:22" ht="19.5" customHeight="1">
      <c r="A26" s="5"/>
      <c r="C26" s="9">
        <v>13</v>
      </c>
      <c r="D26" s="24">
        <f>'вых мес1'!D26*4</f>
        <v>10980</v>
      </c>
      <c r="E26" s="24">
        <f>'вых мес1'!E26*4</f>
        <v>10136</v>
      </c>
      <c r="F26" s="24">
        <f>'вых мес1'!F26*4</f>
        <v>9292</v>
      </c>
      <c r="G26" s="24">
        <f>'вых мес1'!G26*4</f>
        <v>8448</v>
      </c>
      <c r="H26" s="24">
        <f>'вых мес1'!H26*4</f>
        <v>7600</v>
      </c>
      <c r="I26" s="24">
        <f>'вых мес1'!I26*4</f>
        <v>6756</v>
      </c>
      <c r="J26" s="24">
        <f>'вых мес1'!J26*4</f>
        <v>5912</v>
      </c>
      <c r="K26" s="24">
        <f>'вых мес1'!K26*4</f>
        <v>5068</v>
      </c>
      <c r="L26" s="24">
        <f>'вых мес1'!L26*4</f>
        <v>4224</v>
      </c>
      <c r="M26" s="24">
        <f>'вых мес1'!M26*4</f>
        <v>3376</v>
      </c>
      <c r="N26" s="24">
        <f>'вых мес1'!N26*4</f>
        <v>2532</v>
      </c>
      <c r="O26" s="24">
        <f>'вых мес1'!O26*4</f>
        <v>1688</v>
      </c>
      <c r="P26" s="24">
        <f>'вых мес1'!P26*4</f>
        <v>844</v>
      </c>
      <c r="Q26" s="12">
        <f>'вых мес1'!Q26*4</f>
        <v>844</v>
      </c>
      <c r="R26" s="24">
        <f>'вых мес1'!R26*4</f>
        <v>844</v>
      </c>
      <c r="S26" s="24">
        <f>'вых мес1'!S26*4</f>
        <v>1688</v>
      </c>
      <c r="T26" s="24">
        <f>'вых мес1'!T26*4</f>
        <v>2532</v>
      </c>
      <c r="U26" s="24">
        <f>'вых мес1'!U26*4</f>
        <v>3376</v>
      </c>
      <c r="V26" s="24">
        <f>'вых мес1'!V26*4</f>
        <v>4224</v>
      </c>
    </row>
    <row r="27" spans="1:22" ht="19.5" customHeight="1">
      <c r="A27" s="5"/>
      <c r="C27" s="9">
        <v>14</v>
      </c>
      <c r="D27" s="24">
        <f>'вых мес1'!D27*4</f>
        <v>11824</v>
      </c>
      <c r="E27" s="24">
        <f>'вых мес1'!E27*4</f>
        <v>10980</v>
      </c>
      <c r="F27" s="24">
        <f>'вых мес1'!F27*4</f>
        <v>10136</v>
      </c>
      <c r="G27" s="24">
        <f>'вых мес1'!G27*4</f>
        <v>9292</v>
      </c>
      <c r="H27" s="24">
        <f>'вых мес1'!H27*4</f>
        <v>8448</v>
      </c>
      <c r="I27" s="24">
        <f>'вых мес1'!I27*4</f>
        <v>7600</v>
      </c>
      <c r="J27" s="24">
        <f>'вых мес1'!J27*4</f>
        <v>6756</v>
      </c>
      <c r="K27" s="24">
        <f>'вых мес1'!K27*4</f>
        <v>5912</v>
      </c>
      <c r="L27" s="24">
        <f>'вых мес1'!L27*4</f>
        <v>5068</v>
      </c>
      <c r="M27" s="24">
        <f>'вых мес1'!M27*4</f>
        <v>4224</v>
      </c>
      <c r="N27" s="24">
        <f>'вых мес1'!N27*4</f>
        <v>3376</v>
      </c>
      <c r="O27" s="24">
        <f>'вых мес1'!O27*4</f>
        <v>2532</v>
      </c>
      <c r="P27" s="24">
        <f>'вых мес1'!P27*4</f>
        <v>1688</v>
      </c>
      <c r="Q27" s="24">
        <f>'вых мес1'!Q27*4</f>
        <v>844</v>
      </c>
      <c r="R27" s="12">
        <f>'вых мес1'!R27*4</f>
        <v>844</v>
      </c>
      <c r="S27" s="24">
        <f>'вых мес1'!S27*4</f>
        <v>844</v>
      </c>
      <c r="T27" s="24">
        <f>'вых мес1'!T27*4</f>
        <v>1688</v>
      </c>
      <c r="U27" s="24">
        <f>'вых мес1'!U27*4</f>
        <v>2532</v>
      </c>
      <c r="V27" s="24">
        <f>'вых мес1'!V27*4</f>
        <v>3376</v>
      </c>
    </row>
    <row r="28" spans="1:22" ht="19.5" customHeight="1">
      <c r="A28" s="5"/>
      <c r="C28" s="9">
        <v>15</v>
      </c>
      <c r="D28" s="24">
        <f>'вых мес1'!D28*4</f>
        <v>12672</v>
      </c>
      <c r="E28" s="24">
        <f>'вых мес1'!E28*4</f>
        <v>11824</v>
      </c>
      <c r="F28" s="24">
        <f>'вых мес1'!F28*4</f>
        <v>10980</v>
      </c>
      <c r="G28" s="24">
        <f>'вых мес1'!G28*4</f>
        <v>10136</v>
      </c>
      <c r="H28" s="24">
        <f>'вых мес1'!H28*4</f>
        <v>9292</v>
      </c>
      <c r="I28" s="24">
        <f>'вых мес1'!I28*4</f>
        <v>8448</v>
      </c>
      <c r="J28" s="24">
        <f>'вых мес1'!J28*4</f>
        <v>7600</v>
      </c>
      <c r="K28" s="24">
        <f>'вых мес1'!K28*4</f>
        <v>6756</v>
      </c>
      <c r="L28" s="24">
        <f>'вых мес1'!L28*4</f>
        <v>5912</v>
      </c>
      <c r="M28" s="24">
        <f>'вых мес1'!M28*4</f>
        <v>5068</v>
      </c>
      <c r="N28" s="24">
        <f>'вых мес1'!N28*4</f>
        <v>4224</v>
      </c>
      <c r="O28" s="24">
        <f>'вых мес1'!O28*4</f>
        <v>3376</v>
      </c>
      <c r="P28" s="24">
        <f>'вых мес1'!P28*4</f>
        <v>2532</v>
      </c>
      <c r="Q28" s="24">
        <f>'вых мес1'!Q28*4</f>
        <v>1688</v>
      </c>
      <c r="R28" s="24">
        <f>'вых мес1'!R28*4</f>
        <v>844</v>
      </c>
      <c r="S28" s="12">
        <f>'вых мес1'!S28*4</f>
        <v>844</v>
      </c>
      <c r="T28" s="24">
        <f>'вых мес1'!T28*4</f>
        <v>844</v>
      </c>
      <c r="U28" s="24">
        <f>'вых мес1'!U28*4</f>
        <v>1688</v>
      </c>
      <c r="V28" s="24">
        <f>'вых мес1'!V28*4</f>
        <v>2532</v>
      </c>
    </row>
    <row r="29" spans="1:22" ht="19.5" customHeight="1">
      <c r="A29" s="5"/>
      <c r="C29" s="9">
        <v>16</v>
      </c>
      <c r="D29" s="24">
        <f>'вых мес1'!D29*4</f>
        <v>13516</v>
      </c>
      <c r="E29" s="24">
        <f>'вых мес1'!E29*4</f>
        <v>12672</v>
      </c>
      <c r="F29" s="24">
        <f>'вых мес1'!F29*4</f>
        <v>11824</v>
      </c>
      <c r="G29" s="24">
        <f>'вых мес1'!G29*4</f>
        <v>10980</v>
      </c>
      <c r="H29" s="24">
        <f>'вых мес1'!H29*4</f>
        <v>10136</v>
      </c>
      <c r="I29" s="24">
        <f>'вых мес1'!I29*4</f>
        <v>9292</v>
      </c>
      <c r="J29" s="24">
        <f>'вых мес1'!J29*4</f>
        <v>8448</v>
      </c>
      <c r="K29" s="24">
        <f>'вых мес1'!K29*4</f>
        <v>7600</v>
      </c>
      <c r="L29" s="24">
        <f>'вых мес1'!L29*4</f>
        <v>6756</v>
      </c>
      <c r="M29" s="24">
        <f>'вых мес1'!M29*4</f>
        <v>5912</v>
      </c>
      <c r="N29" s="24">
        <f>'вых мес1'!N29*4</f>
        <v>5068</v>
      </c>
      <c r="O29" s="24">
        <f>'вых мес1'!O29*4</f>
        <v>4224</v>
      </c>
      <c r="P29" s="24">
        <f>'вых мес1'!P29*4</f>
        <v>3376</v>
      </c>
      <c r="Q29" s="24">
        <f>'вых мес1'!Q29*4</f>
        <v>2532</v>
      </c>
      <c r="R29" s="24">
        <f>'вых мес1'!R29*4</f>
        <v>1688</v>
      </c>
      <c r="S29" s="24">
        <f>'вых мес1'!S29*4</f>
        <v>844</v>
      </c>
      <c r="T29" s="12">
        <f>'вых мес1'!T29*4</f>
        <v>844</v>
      </c>
      <c r="U29" s="24">
        <f>'вых мес1'!U29*4</f>
        <v>844</v>
      </c>
      <c r="V29" s="24">
        <f>'вых мес1'!V29*4</f>
        <v>1688</v>
      </c>
    </row>
    <row r="30" spans="1:22" ht="19.5" customHeight="1">
      <c r="A30" s="5"/>
      <c r="C30" s="9">
        <v>17</v>
      </c>
      <c r="D30" s="24">
        <f>'вых мес1'!D30*4</f>
        <v>14360</v>
      </c>
      <c r="E30" s="24">
        <f>'вых мес1'!E30*4</f>
        <v>13516</v>
      </c>
      <c r="F30" s="24">
        <f>'вых мес1'!F30*4</f>
        <v>12672</v>
      </c>
      <c r="G30" s="24">
        <f>'вых мес1'!G30*4</f>
        <v>11824</v>
      </c>
      <c r="H30" s="24">
        <f>'вых мес1'!H30*4</f>
        <v>10980</v>
      </c>
      <c r="I30" s="24">
        <f>'вых мес1'!I30*4</f>
        <v>10136</v>
      </c>
      <c r="J30" s="24">
        <f>'вых мес1'!J30*4</f>
        <v>9292</v>
      </c>
      <c r="K30" s="24">
        <f>'вых мес1'!K30*4</f>
        <v>8448</v>
      </c>
      <c r="L30" s="24">
        <f>'вых мес1'!L30*4</f>
        <v>7600</v>
      </c>
      <c r="M30" s="24">
        <f>'вых мес1'!M30*4</f>
        <v>6756</v>
      </c>
      <c r="N30" s="24">
        <f>'вых мес1'!N30*4</f>
        <v>5912</v>
      </c>
      <c r="O30" s="24">
        <f>'вых мес1'!O30*4</f>
        <v>5068</v>
      </c>
      <c r="P30" s="24">
        <f>'вых мес1'!P30*4</f>
        <v>4224</v>
      </c>
      <c r="Q30" s="24">
        <f>'вых мес1'!Q30*4</f>
        <v>3376</v>
      </c>
      <c r="R30" s="24">
        <f>'вых мес1'!R30*4</f>
        <v>2532</v>
      </c>
      <c r="S30" s="24">
        <f>'вых мес1'!S30*4</f>
        <v>1688</v>
      </c>
      <c r="T30" s="24">
        <f>'вых мес1'!T30*4</f>
        <v>844</v>
      </c>
      <c r="U30" s="12">
        <f>'вых мес1'!U30*4</f>
        <v>844</v>
      </c>
      <c r="V30" s="24">
        <f>'вых мес1'!V30*4</f>
        <v>844</v>
      </c>
    </row>
    <row r="31" spans="1:22" ht="19.5" customHeight="1">
      <c r="A31" s="5"/>
      <c r="C31" s="9">
        <v>18</v>
      </c>
      <c r="D31" s="24">
        <f>'вых мес1'!D31*4</f>
        <v>15204</v>
      </c>
      <c r="E31" s="24">
        <f>'вых мес1'!E31*4</f>
        <v>14360</v>
      </c>
      <c r="F31" s="24">
        <f>'вых мес1'!F31*4</f>
        <v>13516</v>
      </c>
      <c r="G31" s="24">
        <f>'вых мес1'!G31*4</f>
        <v>12672</v>
      </c>
      <c r="H31" s="24">
        <f>'вых мес1'!H31*4</f>
        <v>11824</v>
      </c>
      <c r="I31" s="24">
        <f>'вых мес1'!I31*4</f>
        <v>10980</v>
      </c>
      <c r="J31" s="24">
        <f>'вых мес1'!J31*4</f>
        <v>10136</v>
      </c>
      <c r="K31" s="24">
        <f>'вых мес1'!K31*4</f>
        <v>9292</v>
      </c>
      <c r="L31" s="24">
        <f>'вых мес1'!L31*4</f>
        <v>8448</v>
      </c>
      <c r="M31" s="24">
        <f>'вых мес1'!M31*4</f>
        <v>7600</v>
      </c>
      <c r="N31" s="24">
        <f>'вых мес1'!N31*4</f>
        <v>6756</v>
      </c>
      <c r="O31" s="24">
        <f>'вых мес1'!O31*4</f>
        <v>5912</v>
      </c>
      <c r="P31" s="24">
        <f>'вых мес1'!P31*4</f>
        <v>5068</v>
      </c>
      <c r="Q31" s="24">
        <f>'вых мес1'!Q31*4</f>
        <v>4224</v>
      </c>
      <c r="R31" s="24">
        <f>'вых мес1'!R31*4</f>
        <v>3376</v>
      </c>
      <c r="S31" s="24">
        <f>'вых мес1'!S31*4</f>
        <v>2532</v>
      </c>
      <c r="T31" s="24">
        <f>'вых мес1'!T31*4</f>
        <v>1688</v>
      </c>
      <c r="U31" s="24">
        <f>'вых мес1'!U31*4</f>
        <v>844</v>
      </c>
      <c r="V31" s="12">
        <f>'вых мес1'!V31*4</f>
        <v>844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5">
    <mergeCell ref="Q6:R6"/>
    <mergeCell ref="D7:V7"/>
    <mergeCell ref="F9:S9"/>
    <mergeCell ref="J10:L10"/>
    <mergeCell ref="Q37:R37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4" zoomScaleSheetLayoutView="100" workbookViewId="0">
      <selection activeCell="Q36" sqref="Q36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3.140625" customWidth="1"/>
    <col min="5" max="15" width="12.42578125" bestFit="1" customWidth="1"/>
    <col min="16" max="19" width="12.85546875" customWidth="1"/>
    <col min="20" max="20" width="12.42578125" customWidth="1"/>
    <col min="21" max="21" width="11.42578125" customWidth="1"/>
    <col min="22" max="22" width="11.8554687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53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5" t="s">
        <v>6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мес1'!D13*5</f>
        <v>1055</v>
      </c>
      <c r="E13" s="24">
        <f>'вых мес1'!E13*5</f>
        <v>1055</v>
      </c>
      <c r="F13" s="24">
        <f>'вых мес1'!F13*5</f>
        <v>2110</v>
      </c>
      <c r="G13" s="24">
        <f>'вых мес1'!G13*5</f>
        <v>3165</v>
      </c>
      <c r="H13" s="24">
        <f>'вых мес1'!H13*5</f>
        <v>4220</v>
      </c>
      <c r="I13" s="24">
        <f>'вых мес1'!I13*5</f>
        <v>5280</v>
      </c>
      <c r="J13" s="24">
        <f>'вых мес1'!J13*5</f>
        <v>6335</v>
      </c>
      <c r="K13" s="24">
        <f>'вых мес1'!K13*5</f>
        <v>7390</v>
      </c>
      <c r="L13" s="24">
        <f>'вых мес1'!L13*5</f>
        <v>8445</v>
      </c>
      <c r="M13" s="24">
        <f>'вых мес1'!M13*5</f>
        <v>9500</v>
      </c>
      <c r="N13" s="24">
        <f>'вых мес1'!N13*5</f>
        <v>10560</v>
      </c>
      <c r="O13" s="24">
        <f>'вых мес1'!O13*5</f>
        <v>11615</v>
      </c>
      <c r="P13" s="24">
        <f>'вых мес1'!P13*5</f>
        <v>12670</v>
      </c>
      <c r="Q13" s="24">
        <f>'вых мес1'!Q13*5</f>
        <v>13725</v>
      </c>
      <c r="R13" s="24">
        <f>'вых мес1'!R13*5</f>
        <v>14780</v>
      </c>
      <c r="S13" s="24">
        <f>'вых мес1'!S13*5</f>
        <v>15840</v>
      </c>
      <c r="T13" s="24">
        <f>'вых мес1'!T13*5</f>
        <v>16895</v>
      </c>
      <c r="U13" s="24">
        <f>'вых мес1'!U13*5</f>
        <v>17950</v>
      </c>
      <c r="V13" s="24">
        <f>'вых мес1'!V13*5</f>
        <v>19005</v>
      </c>
    </row>
    <row r="14" spans="1:22" ht="19.5" customHeight="1">
      <c r="A14" s="5"/>
      <c r="C14" s="9">
        <v>1</v>
      </c>
      <c r="D14" s="24">
        <f>'вых мес1'!D14*5</f>
        <v>1055</v>
      </c>
      <c r="E14" s="12">
        <f>'вых мес1'!E14*5</f>
        <v>1055</v>
      </c>
      <c r="F14" s="24">
        <f>'вых мес1'!F14*5</f>
        <v>1055</v>
      </c>
      <c r="G14" s="24">
        <f>'вых мес1'!G14*5</f>
        <v>2110</v>
      </c>
      <c r="H14" s="24">
        <f>'вых мес1'!H14*5</f>
        <v>3165</v>
      </c>
      <c r="I14" s="24">
        <f>'вых мес1'!I14*5</f>
        <v>4220</v>
      </c>
      <c r="J14" s="24">
        <f>'вых мес1'!J14*5</f>
        <v>5280</v>
      </c>
      <c r="K14" s="24">
        <f>'вых мес1'!K14*5</f>
        <v>6335</v>
      </c>
      <c r="L14" s="24">
        <f>'вых мес1'!L14*5</f>
        <v>7390</v>
      </c>
      <c r="M14" s="24">
        <f>'вых мес1'!M14*5</f>
        <v>8445</v>
      </c>
      <c r="N14" s="24">
        <f>'вых мес1'!N14*5</f>
        <v>9500</v>
      </c>
      <c r="O14" s="24">
        <f>'вых мес1'!O14*5</f>
        <v>10560</v>
      </c>
      <c r="P14" s="24">
        <f>'вых мес1'!P14*5</f>
        <v>11615</v>
      </c>
      <c r="Q14" s="24">
        <f>'вых мес1'!Q14*5</f>
        <v>12670</v>
      </c>
      <c r="R14" s="24">
        <f>'вых мес1'!R14*5</f>
        <v>13725</v>
      </c>
      <c r="S14" s="24">
        <f>'вых мес1'!S14*5</f>
        <v>14780</v>
      </c>
      <c r="T14" s="24">
        <f>'вых мес1'!T14*5</f>
        <v>15840</v>
      </c>
      <c r="U14" s="24">
        <f>'вых мес1'!U14*5</f>
        <v>16895</v>
      </c>
      <c r="V14" s="24">
        <f>'вых мес1'!V14*5</f>
        <v>17950</v>
      </c>
    </row>
    <row r="15" spans="1:22" ht="19.5" customHeight="1">
      <c r="A15" s="5"/>
      <c r="C15" s="9">
        <v>2</v>
      </c>
      <c r="D15" s="24">
        <f>'вых мес1'!D15*5</f>
        <v>2110</v>
      </c>
      <c r="E15" s="24">
        <f>'вых мес1'!E15*5</f>
        <v>1055</v>
      </c>
      <c r="F15" s="12">
        <f>'вых мес1'!F15*5</f>
        <v>1055</v>
      </c>
      <c r="G15" s="24">
        <f>'вых мес1'!G15*5</f>
        <v>1055</v>
      </c>
      <c r="H15" s="24">
        <f>'вых мес1'!H15*5</f>
        <v>2110</v>
      </c>
      <c r="I15" s="24">
        <f>'вых мес1'!I15*5</f>
        <v>3165</v>
      </c>
      <c r="J15" s="24">
        <f>'вых мес1'!J15*5</f>
        <v>4220</v>
      </c>
      <c r="K15" s="24">
        <f>'вых мес1'!K15*5</f>
        <v>5280</v>
      </c>
      <c r="L15" s="24">
        <f>'вых мес1'!L15*5</f>
        <v>6335</v>
      </c>
      <c r="M15" s="24">
        <f>'вых мес1'!M15*5</f>
        <v>7390</v>
      </c>
      <c r="N15" s="24">
        <f>'вых мес1'!N15*5</f>
        <v>8445</v>
      </c>
      <c r="O15" s="24">
        <f>'вых мес1'!O15*5</f>
        <v>9500</v>
      </c>
      <c r="P15" s="24">
        <f>'вых мес1'!P15*5</f>
        <v>10560</v>
      </c>
      <c r="Q15" s="24">
        <f>'вых мес1'!Q15*5</f>
        <v>11615</v>
      </c>
      <c r="R15" s="24">
        <f>'вых мес1'!R15*5</f>
        <v>12670</v>
      </c>
      <c r="S15" s="24">
        <f>'вых мес1'!S15*5</f>
        <v>13725</v>
      </c>
      <c r="T15" s="24">
        <f>'вых мес1'!T15*5</f>
        <v>14780</v>
      </c>
      <c r="U15" s="24">
        <f>'вых мес1'!U15*5</f>
        <v>15840</v>
      </c>
      <c r="V15" s="24">
        <f>'вых мес1'!V15*5</f>
        <v>16895</v>
      </c>
    </row>
    <row r="16" spans="1:22" ht="19.5" customHeight="1">
      <c r="A16" s="5"/>
      <c r="C16" s="9">
        <v>3</v>
      </c>
      <c r="D16" s="24">
        <f>'вых мес1'!D16*5</f>
        <v>3165</v>
      </c>
      <c r="E16" s="24">
        <f>'вых мес1'!E16*5</f>
        <v>2110</v>
      </c>
      <c r="F16" s="24">
        <f>'вых мес1'!F16*5</f>
        <v>1055</v>
      </c>
      <c r="G16" s="12">
        <f>'вых мес1'!G16*5</f>
        <v>1055</v>
      </c>
      <c r="H16" s="24">
        <f>'вых мес1'!H16*5</f>
        <v>1055</v>
      </c>
      <c r="I16" s="24">
        <f>'вых мес1'!I16*5</f>
        <v>2110</v>
      </c>
      <c r="J16" s="24">
        <f>'вых мес1'!J16*5</f>
        <v>3165</v>
      </c>
      <c r="K16" s="24">
        <f>'вых мес1'!K16*5</f>
        <v>4220</v>
      </c>
      <c r="L16" s="24">
        <f>'вых мес1'!L16*5</f>
        <v>5280</v>
      </c>
      <c r="M16" s="24">
        <f>'вых мес1'!M16*5</f>
        <v>6335</v>
      </c>
      <c r="N16" s="24">
        <f>'вых мес1'!N16*5</f>
        <v>7390</v>
      </c>
      <c r="O16" s="24">
        <f>'вых мес1'!O16*5</f>
        <v>8445</v>
      </c>
      <c r="P16" s="24">
        <f>'вых мес1'!P16*5</f>
        <v>9500</v>
      </c>
      <c r="Q16" s="24">
        <f>'вых мес1'!Q16*5</f>
        <v>10560</v>
      </c>
      <c r="R16" s="24">
        <f>'вых мес1'!R16*5</f>
        <v>11615</v>
      </c>
      <c r="S16" s="24">
        <f>'вых мес1'!S16*5</f>
        <v>12670</v>
      </c>
      <c r="T16" s="24">
        <f>'вых мес1'!T16*5</f>
        <v>13725</v>
      </c>
      <c r="U16" s="24">
        <f>'вых мес1'!U16*5</f>
        <v>14780</v>
      </c>
      <c r="V16" s="24">
        <f>'вых мес1'!V16*5</f>
        <v>15840</v>
      </c>
    </row>
    <row r="17" spans="1:22" ht="19.5" customHeight="1">
      <c r="A17" s="5"/>
      <c r="C17" s="9">
        <v>4</v>
      </c>
      <c r="D17" s="24">
        <f>'вых мес1'!D17*5</f>
        <v>4220</v>
      </c>
      <c r="E17" s="24">
        <f>'вых мес1'!E17*5</f>
        <v>3165</v>
      </c>
      <c r="F17" s="24">
        <f>'вых мес1'!F17*5</f>
        <v>2110</v>
      </c>
      <c r="G17" s="24">
        <f>'вых мес1'!G17*5</f>
        <v>1055</v>
      </c>
      <c r="H17" s="12">
        <f>'вых мес1'!H17*5</f>
        <v>1055</v>
      </c>
      <c r="I17" s="24">
        <f>'вых мес1'!I17*5</f>
        <v>1055</v>
      </c>
      <c r="J17" s="24">
        <f>'вых мес1'!J17*5</f>
        <v>2110</v>
      </c>
      <c r="K17" s="24">
        <f>'вых мес1'!K17*5</f>
        <v>3165</v>
      </c>
      <c r="L17" s="24">
        <f>'вых мес1'!L17*5</f>
        <v>4220</v>
      </c>
      <c r="M17" s="24">
        <f>'вых мес1'!M17*5</f>
        <v>5280</v>
      </c>
      <c r="N17" s="24">
        <f>'вых мес1'!N17*5</f>
        <v>6335</v>
      </c>
      <c r="O17" s="24">
        <f>'вых мес1'!O17*5</f>
        <v>7390</v>
      </c>
      <c r="P17" s="24">
        <f>'вых мес1'!P17*5</f>
        <v>8445</v>
      </c>
      <c r="Q17" s="24">
        <f>'вых мес1'!Q17*5</f>
        <v>9500</v>
      </c>
      <c r="R17" s="24">
        <f>'вых мес1'!R17*5</f>
        <v>10560</v>
      </c>
      <c r="S17" s="24">
        <f>'вых мес1'!S17*5</f>
        <v>11615</v>
      </c>
      <c r="T17" s="24">
        <f>'вых мес1'!T17*5</f>
        <v>12670</v>
      </c>
      <c r="U17" s="24">
        <f>'вых мес1'!U17*5</f>
        <v>13725</v>
      </c>
      <c r="V17" s="24">
        <f>'вых мес1'!V17*5</f>
        <v>14780</v>
      </c>
    </row>
    <row r="18" spans="1:22" ht="19.5" customHeight="1">
      <c r="A18" s="5"/>
      <c r="C18" s="9">
        <v>5</v>
      </c>
      <c r="D18" s="24">
        <f>'вых мес1'!D18*5</f>
        <v>5280</v>
      </c>
      <c r="E18" s="24">
        <f>'вых мес1'!E18*5</f>
        <v>4220</v>
      </c>
      <c r="F18" s="24">
        <f>'вых мес1'!F18*5</f>
        <v>3165</v>
      </c>
      <c r="G18" s="24">
        <f>'вых мес1'!G18*5</f>
        <v>2110</v>
      </c>
      <c r="H18" s="24">
        <f>'вых мес1'!H18*5</f>
        <v>1055</v>
      </c>
      <c r="I18" s="12">
        <f>'вых мес1'!I18*5</f>
        <v>1055</v>
      </c>
      <c r="J18" s="24">
        <f>'вых мес1'!J18*5</f>
        <v>1055</v>
      </c>
      <c r="K18" s="24">
        <f>'вых мес1'!K18*5</f>
        <v>2110</v>
      </c>
      <c r="L18" s="24">
        <f>'вых мес1'!L18*5</f>
        <v>3165</v>
      </c>
      <c r="M18" s="24">
        <f>'вых мес1'!M18*5</f>
        <v>4220</v>
      </c>
      <c r="N18" s="24">
        <f>'вых мес1'!N18*5</f>
        <v>5280</v>
      </c>
      <c r="O18" s="24">
        <f>'вых мес1'!O18*5</f>
        <v>6335</v>
      </c>
      <c r="P18" s="24">
        <f>'вых мес1'!P18*5</f>
        <v>7390</v>
      </c>
      <c r="Q18" s="24">
        <f>'вых мес1'!Q18*5</f>
        <v>8445</v>
      </c>
      <c r="R18" s="24">
        <f>'вых мес1'!R18*5</f>
        <v>9500</v>
      </c>
      <c r="S18" s="24">
        <f>'вых мес1'!S18*5</f>
        <v>10560</v>
      </c>
      <c r="T18" s="24">
        <f>'вых мес1'!T18*5</f>
        <v>11615</v>
      </c>
      <c r="U18" s="24">
        <f>'вых мес1'!U18*5</f>
        <v>12670</v>
      </c>
      <c r="V18" s="24">
        <f>'вых мес1'!V18*5</f>
        <v>13725</v>
      </c>
    </row>
    <row r="19" spans="1:22" ht="19.5" customHeight="1">
      <c r="A19" s="5"/>
      <c r="C19" s="9">
        <v>6</v>
      </c>
      <c r="D19" s="24">
        <f>'вых мес1'!D19*5</f>
        <v>6335</v>
      </c>
      <c r="E19" s="24">
        <f>'вых мес1'!E19*5</f>
        <v>5280</v>
      </c>
      <c r="F19" s="24">
        <f>'вых мес1'!F19*5</f>
        <v>4220</v>
      </c>
      <c r="G19" s="24">
        <f>'вых мес1'!G19*5</f>
        <v>3165</v>
      </c>
      <c r="H19" s="24">
        <f>'вых мес1'!H19*5</f>
        <v>2110</v>
      </c>
      <c r="I19" s="24">
        <f>'вых мес1'!I19*5</f>
        <v>1055</v>
      </c>
      <c r="J19" s="12">
        <f>'вых мес1'!J19*5</f>
        <v>1055</v>
      </c>
      <c r="K19" s="24">
        <f>'вых мес1'!K19*5</f>
        <v>1055</v>
      </c>
      <c r="L19" s="24">
        <f>'вых мес1'!L19*5</f>
        <v>2110</v>
      </c>
      <c r="M19" s="24">
        <f>'вых мес1'!M19*5</f>
        <v>3165</v>
      </c>
      <c r="N19" s="24">
        <f>'вых мес1'!N19*5</f>
        <v>4220</v>
      </c>
      <c r="O19" s="24">
        <f>'вых мес1'!O19*5</f>
        <v>5280</v>
      </c>
      <c r="P19" s="24">
        <f>'вых мес1'!P19*5</f>
        <v>6335</v>
      </c>
      <c r="Q19" s="24">
        <f>'вых мес1'!Q19*5</f>
        <v>7390</v>
      </c>
      <c r="R19" s="24">
        <f>'вых мес1'!R19*5</f>
        <v>8445</v>
      </c>
      <c r="S19" s="24">
        <f>'вых мес1'!S19*5</f>
        <v>9500</v>
      </c>
      <c r="T19" s="24">
        <f>'вых мес1'!T19*5</f>
        <v>10560</v>
      </c>
      <c r="U19" s="24">
        <f>'вых мес1'!U19*5</f>
        <v>11615</v>
      </c>
      <c r="V19" s="24">
        <f>'вых мес1'!V19*5</f>
        <v>12670</v>
      </c>
    </row>
    <row r="20" spans="1:22" ht="19.5" customHeight="1">
      <c r="A20" s="5"/>
      <c r="C20" s="9">
        <v>7</v>
      </c>
      <c r="D20" s="24">
        <f>'вых мес1'!D20*5</f>
        <v>7390</v>
      </c>
      <c r="E20" s="24">
        <f>'вых мес1'!E20*5</f>
        <v>6335</v>
      </c>
      <c r="F20" s="24">
        <f>'вых мес1'!F20*5</f>
        <v>5280</v>
      </c>
      <c r="G20" s="24">
        <f>'вых мес1'!G20*5</f>
        <v>4220</v>
      </c>
      <c r="H20" s="24">
        <f>'вых мес1'!H20*5</f>
        <v>3165</v>
      </c>
      <c r="I20" s="24">
        <f>'вых мес1'!I20*5</f>
        <v>2110</v>
      </c>
      <c r="J20" s="24">
        <f>'вых мес1'!J20*5</f>
        <v>1055</v>
      </c>
      <c r="K20" s="12">
        <f>'вых мес1'!K20*5</f>
        <v>1055</v>
      </c>
      <c r="L20" s="24">
        <f>'вых мес1'!L20*5</f>
        <v>1055</v>
      </c>
      <c r="M20" s="24">
        <f>'вых мес1'!M20*5</f>
        <v>2110</v>
      </c>
      <c r="N20" s="24">
        <f>'вых мес1'!N20*5</f>
        <v>3165</v>
      </c>
      <c r="O20" s="24">
        <f>'вых мес1'!O20*5</f>
        <v>4220</v>
      </c>
      <c r="P20" s="24">
        <f>'вых мес1'!P20*5</f>
        <v>5280</v>
      </c>
      <c r="Q20" s="24">
        <f>'вых мес1'!Q20*5</f>
        <v>6335</v>
      </c>
      <c r="R20" s="24">
        <f>'вых мес1'!R20*5</f>
        <v>7390</v>
      </c>
      <c r="S20" s="24">
        <f>'вых мес1'!S20*5</f>
        <v>8445</v>
      </c>
      <c r="T20" s="24">
        <f>'вых мес1'!T20*5</f>
        <v>9500</v>
      </c>
      <c r="U20" s="24">
        <f>'вых мес1'!U20*5</f>
        <v>10560</v>
      </c>
      <c r="V20" s="24">
        <f>'вых мес1'!V20*5</f>
        <v>11615</v>
      </c>
    </row>
    <row r="21" spans="1:22" ht="19.5" customHeight="1">
      <c r="A21" s="5"/>
      <c r="C21" s="9">
        <v>8</v>
      </c>
      <c r="D21" s="24">
        <f>'вых мес1'!D21*5</f>
        <v>8445</v>
      </c>
      <c r="E21" s="24">
        <f>'вых мес1'!E21*5</f>
        <v>7390</v>
      </c>
      <c r="F21" s="24">
        <f>'вых мес1'!F21*5</f>
        <v>6335</v>
      </c>
      <c r="G21" s="24">
        <f>'вых мес1'!G21*5</f>
        <v>5280</v>
      </c>
      <c r="H21" s="24">
        <f>'вых мес1'!H21*5</f>
        <v>4220</v>
      </c>
      <c r="I21" s="24">
        <f>'вых мес1'!I21*5</f>
        <v>3165</v>
      </c>
      <c r="J21" s="24">
        <f>'вых мес1'!J21*5</f>
        <v>2110</v>
      </c>
      <c r="K21" s="24">
        <f>'вых мес1'!K21*5</f>
        <v>1055</v>
      </c>
      <c r="L21" s="12">
        <f>'вых мес1'!L21*5</f>
        <v>1055</v>
      </c>
      <c r="M21" s="24">
        <f>'вых мес1'!M21*5</f>
        <v>1055</v>
      </c>
      <c r="N21" s="24">
        <f>'вых мес1'!N21*5</f>
        <v>2110</v>
      </c>
      <c r="O21" s="24">
        <f>'вых мес1'!O21*5</f>
        <v>3165</v>
      </c>
      <c r="P21" s="24">
        <f>'вых мес1'!P21*5</f>
        <v>4220</v>
      </c>
      <c r="Q21" s="24">
        <f>'вых мес1'!Q21*5</f>
        <v>5280</v>
      </c>
      <c r="R21" s="24">
        <f>'вых мес1'!R21*5</f>
        <v>6335</v>
      </c>
      <c r="S21" s="24">
        <f>'вых мес1'!S21*5</f>
        <v>7390</v>
      </c>
      <c r="T21" s="24">
        <f>'вых мес1'!T21*5</f>
        <v>8445</v>
      </c>
      <c r="U21" s="24">
        <f>'вых мес1'!U21*5</f>
        <v>9500</v>
      </c>
      <c r="V21" s="24">
        <f>'вых мес1'!V21*5</f>
        <v>10560</v>
      </c>
    </row>
    <row r="22" spans="1:22" ht="19.5" customHeight="1">
      <c r="A22" s="5"/>
      <c r="C22" s="9">
        <v>9</v>
      </c>
      <c r="D22" s="24">
        <f>'вых мес1'!D22*5</f>
        <v>9500</v>
      </c>
      <c r="E22" s="24">
        <f>'вых мес1'!E22*5</f>
        <v>8445</v>
      </c>
      <c r="F22" s="24">
        <f>'вых мес1'!F22*5</f>
        <v>7390</v>
      </c>
      <c r="G22" s="24">
        <f>'вых мес1'!G22*5</f>
        <v>6335</v>
      </c>
      <c r="H22" s="24">
        <f>'вых мес1'!H22*5</f>
        <v>5280</v>
      </c>
      <c r="I22" s="24">
        <f>'вых мес1'!I22*5</f>
        <v>4220</v>
      </c>
      <c r="J22" s="24">
        <f>'вых мес1'!J22*5</f>
        <v>3165</v>
      </c>
      <c r="K22" s="24">
        <f>'вых мес1'!K22*5</f>
        <v>2110</v>
      </c>
      <c r="L22" s="24">
        <f>'вых мес1'!L22*5</f>
        <v>1055</v>
      </c>
      <c r="M22" s="12">
        <f>'вых мес1'!M22*5</f>
        <v>1055</v>
      </c>
      <c r="N22" s="24">
        <f>'вых мес1'!N22*5</f>
        <v>1055</v>
      </c>
      <c r="O22" s="24">
        <f>'вых мес1'!O22*5</f>
        <v>2110</v>
      </c>
      <c r="P22" s="24">
        <f>'вых мес1'!P22*5</f>
        <v>3165</v>
      </c>
      <c r="Q22" s="24">
        <f>'вых мес1'!Q22*5</f>
        <v>4220</v>
      </c>
      <c r="R22" s="24">
        <f>'вых мес1'!R22*5</f>
        <v>5280</v>
      </c>
      <c r="S22" s="24">
        <f>'вых мес1'!S22*5</f>
        <v>6335</v>
      </c>
      <c r="T22" s="24">
        <f>'вых мес1'!T22*5</f>
        <v>7390</v>
      </c>
      <c r="U22" s="24">
        <f>'вых мес1'!U22*5</f>
        <v>8445</v>
      </c>
      <c r="V22" s="24">
        <f>'вых мес1'!V22*5</f>
        <v>9500</v>
      </c>
    </row>
    <row r="23" spans="1:22" ht="19.5" customHeight="1">
      <c r="A23" s="5"/>
      <c r="C23" s="9">
        <v>10</v>
      </c>
      <c r="D23" s="24">
        <f>'вых мес1'!D23*5</f>
        <v>10560</v>
      </c>
      <c r="E23" s="24">
        <f>'вых мес1'!E23*5</f>
        <v>9500</v>
      </c>
      <c r="F23" s="24">
        <f>'вых мес1'!F23*5</f>
        <v>8445</v>
      </c>
      <c r="G23" s="24">
        <f>'вых мес1'!G23*5</f>
        <v>7390</v>
      </c>
      <c r="H23" s="24">
        <f>'вых мес1'!H23*5</f>
        <v>6335</v>
      </c>
      <c r="I23" s="24">
        <f>'вых мес1'!I23*5</f>
        <v>5280</v>
      </c>
      <c r="J23" s="24">
        <f>'вых мес1'!J23*5</f>
        <v>4220</v>
      </c>
      <c r="K23" s="24">
        <f>'вых мес1'!K23*5</f>
        <v>3165</v>
      </c>
      <c r="L23" s="24">
        <f>'вых мес1'!L23*5</f>
        <v>2110</v>
      </c>
      <c r="M23" s="24">
        <f>'вых мес1'!M23*5</f>
        <v>1055</v>
      </c>
      <c r="N23" s="12">
        <f>'вых мес1'!N23*5</f>
        <v>1055</v>
      </c>
      <c r="O23" s="24">
        <f>'вых мес1'!O23*5</f>
        <v>1055</v>
      </c>
      <c r="P23" s="24">
        <f>'вых мес1'!P23*5</f>
        <v>2110</v>
      </c>
      <c r="Q23" s="24">
        <f>'вых мес1'!Q23*5</f>
        <v>3165</v>
      </c>
      <c r="R23" s="24">
        <f>'вых мес1'!R23*5</f>
        <v>4220</v>
      </c>
      <c r="S23" s="24">
        <f>'вых мес1'!S23*5</f>
        <v>5280</v>
      </c>
      <c r="T23" s="24">
        <f>'вых мес1'!T23*5</f>
        <v>6335</v>
      </c>
      <c r="U23" s="24">
        <f>'вых мес1'!U23*5</f>
        <v>7390</v>
      </c>
      <c r="V23" s="24">
        <f>'вых мес1'!V23*5</f>
        <v>8445</v>
      </c>
    </row>
    <row r="24" spans="1:22" ht="19.5" customHeight="1">
      <c r="A24" s="5"/>
      <c r="C24" s="9">
        <v>11</v>
      </c>
      <c r="D24" s="24">
        <f>'вых мес1'!D24*5</f>
        <v>11615</v>
      </c>
      <c r="E24" s="24">
        <f>'вых мес1'!E24*5</f>
        <v>10560</v>
      </c>
      <c r="F24" s="24">
        <f>'вых мес1'!F24*5</f>
        <v>9500</v>
      </c>
      <c r="G24" s="24">
        <f>'вых мес1'!G24*5</f>
        <v>8445</v>
      </c>
      <c r="H24" s="24">
        <f>'вых мес1'!H24*5</f>
        <v>7390</v>
      </c>
      <c r="I24" s="24">
        <f>'вых мес1'!I24*5</f>
        <v>6335</v>
      </c>
      <c r="J24" s="24">
        <f>'вых мес1'!J24*5</f>
        <v>5280</v>
      </c>
      <c r="K24" s="24">
        <f>'вых мес1'!K24*5</f>
        <v>4220</v>
      </c>
      <c r="L24" s="24">
        <f>'вых мес1'!L24*5</f>
        <v>3165</v>
      </c>
      <c r="M24" s="24">
        <f>'вых мес1'!M24*5</f>
        <v>2110</v>
      </c>
      <c r="N24" s="24">
        <f>'вых мес1'!N24*5</f>
        <v>1055</v>
      </c>
      <c r="O24" s="12">
        <f>'вых мес1'!O24*5</f>
        <v>1055</v>
      </c>
      <c r="P24" s="24">
        <f>'вых мес1'!P24*5</f>
        <v>1055</v>
      </c>
      <c r="Q24" s="24">
        <f>'вых мес1'!Q24*5</f>
        <v>2110</v>
      </c>
      <c r="R24" s="24">
        <f>'вых мес1'!R24*5</f>
        <v>3165</v>
      </c>
      <c r="S24" s="24">
        <f>'вых мес1'!S24*5</f>
        <v>4220</v>
      </c>
      <c r="T24" s="24">
        <f>'вых мес1'!T24*5</f>
        <v>5280</v>
      </c>
      <c r="U24" s="24">
        <f>'вых мес1'!U24*5</f>
        <v>6335</v>
      </c>
      <c r="V24" s="24">
        <f>'вых мес1'!V24*5</f>
        <v>7390</v>
      </c>
    </row>
    <row r="25" spans="1:22" ht="19.5" customHeight="1">
      <c r="A25" s="5"/>
      <c r="C25" s="9">
        <v>12</v>
      </c>
      <c r="D25" s="24">
        <f>'вых мес1'!D25*5</f>
        <v>12670</v>
      </c>
      <c r="E25" s="24">
        <f>'вых мес1'!E25*5</f>
        <v>11615</v>
      </c>
      <c r="F25" s="24">
        <f>'вых мес1'!F25*5</f>
        <v>10560</v>
      </c>
      <c r="G25" s="24">
        <f>'вых мес1'!G25*5</f>
        <v>9500</v>
      </c>
      <c r="H25" s="24">
        <f>'вых мес1'!H25*5</f>
        <v>8445</v>
      </c>
      <c r="I25" s="24">
        <f>'вых мес1'!I25*5</f>
        <v>7390</v>
      </c>
      <c r="J25" s="24">
        <f>'вых мес1'!J25*5</f>
        <v>6335</v>
      </c>
      <c r="K25" s="24">
        <f>'вых мес1'!K25*5</f>
        <v>5280</v>
      </c>
      <c r="L25" s="24">
        <f>'вых мес1'!L25*5</f>
        <v>4220</v>
      </c>
      <c r="M25" s="24">
        <f>'вых мес1'!M25*5</f>
        <v>3165</v>
      </c>
      <c r="N25" s="24">
        <f>'вых мес1'!N25*5</f>
        <v>2110</v>
      </c>
      <c r="O25" s="24">
        <f>'вых мес1'!O25*5</f>
        <v>1055</v>
      </c>
      <c r="P25" s="12">
        <f>'вых мес1'!P25*5</f>
        <v>1055</v>
      </c>
      <c r="Q25" s="24">
        <f>'вых мес1'!Q25*5</f>
        <v>1055</v>
      </c>
      <c r="R25" s="24">
        <f>'вых мес1'!R25*5</f>
        <v>2110</v>
      </c>
      <c r="S25" s="24">
        <f>'вых мес1'!S25*5</f>
        <v>3165</v>
      </c>
      <c r="T25" s="24">
        <f>'вых мес1'!T25*5</f>
        <v>4220</v>
      </c>
      <c r="U25" s="24">
        <f>'вых мес1'!U25*5</f>
        <v>5280</v>
      </c>
      <c r="V25" s="24">
        <f>'вых мес1'!V25*5</f>
        <v>6335</v>
      </c>
    </row>
    <row r="26" spans="1:22" ht="19.5" customHeight="1">
      <c r="A26" s="5"/>
      <c r="C26" s="9">
        <v>13</v>
      </c>
      <c r="D26" s="24">
        <f>'вых мес1'!D26*5</f>
        <v>13725</v>
      </c>
      <c r="E26" s="24">
        <f>'вых мес1'!E26*5</f>
        <v>12670</v>
      </c>
      <c r="F26" s="24">
        <f>'вых мес1'!F26*5</f>
        <v>11615</v>
      </c>
      <c r="G26" s="24">
        <f>'вых мес1'!G26*5</f>
        <v>10560</v>
      </c>
      <c r="H26" s="24">
        <f>'вых мес1'!H26*5</f>
        <v>9500</v>
      </c>
      <c r="I26" s="24">
        <f>'вых мес1'!I26*5</f>
        <v>8445</v>
      </c>
      <c r="J26" s="24">
        <f>'вых мес1'!J26*5</f>
        <v>7390</v>
      </c>
      <c r="K26" s="24">
        <f>'вых мес1'!K26*5</f>
        <v>6335</v>
      </c>
      <c r="L26" s="24">
        <f>'вых мес1'!L26*5</f>
        <v>5280</v>
      </c>
      <c r="M26" s="24">
        <f>'вых мес1'!M26*5</f>
        <v>4220</v>
      </c>
      <c r="N26" s="24">
        <f>'вых мес1'!N26*5</f>
        <v>3165</v>
      </c>
      <c r="O26" s="24">
        <f>'вых мес1'!O26*5</f>
        <v>2110</v>
      </c>
      <c r="P26" s="24">
        <f>'вых мес1'!P26*5</f>
        <v>1055</v>
      </c>
      <c r="Q26" s="12">
        <f>'вых мес1'!Q26*5</f>
        <v>1055</v>
      </c>
      <c r="R26" s="24">
        <f>'вых мес1'!R26*5</f>
        <v>1055</v>
      </c>
      <c r="S26" s="24">
        <f>'вых мес1'!S26*5</f>
        <v>2110</v>
      </c>
      <c r="T26" s="24">
        <f>'вых мес1'!T26*5</f>
        <v>3165</v>
      </c>
      <c r="U26" s="24">
        <f>'вых мес1'!U26*5</f>
        <v>4220</v>
      </c>
      <c r="V26" s="24">
        <f>'вых мес1'!V26*5</f>
        <v>5280</v>
      </c>
    </row>
    <row r="27" spans="1:22" ht="19.5" customHeight="1">
      <c r="A27" s="5"/>
      <c r="C27" s="9">
        <v>14</v>
      </c>
      <c r="D27" s="24">
        <f>'вых мес1'!D27*5</f>
        <v>14780</v>
      </c>
      <c r="E27" s="24">
        <f>'вых мес1'!E27*5</f>
        <v>13725</v>
      </c>
      <c r="F27" s="24">
        <f>'вых мес1'!F27*5</f>
        <v>12670</v>
      </c>
      <c r="G27" s="24">
        <f>'вых мес1'!G27*5</f>
        <v>11615</v>
      </c>
      <c r="H27" s="24">
        <f>'вых мес1'!H27*5</f>
        <v>10560</v>
      </c>
      <c r="I27" s="24">
        <f>'вых мес1'!I27*5</f>
        <v>9500</v>
      </c>
      <c r="J27" s="24">
        <f>'вых мес1'!J27*5</f>
        <v>8445</v>
      </c>
      <c r="K27" s="24">
        <f>'вых мес1'!K27*5</f>
        <v>7390</v>
      </c>
      <c r="L27" s="24">
        <f>'вых мес1'!L27*5</f>
        <v>6335</v>
      </c>
      <c r="M27" s="24">
        <f>'вых мес1'!M27*5</f>
        <v>5280</v>
      </c>
      <c r="N27" s="24">
        <f>'вых мес1'!N27*5</f>
        <v>4220</v>
      </c>
      <c r="O27" s="24">
        <f>'вых мес1'!O27*5</f>
        <v>3165</v>
      </c>
      <c r="P27" s="24">
        <f>'вых мес1'!P27*5</f>
        <v>2110</v>
      </c>
      <c r="Q27" s="24">
        <f>'вых мес1'!Q27*5</f>
        <v>1055</v>
      </c>
      <c r="R27" s="12">
        <f>'вых мес1'!R27*5</f>
        <v>1055</v>
      </c>
      <c r="S27" s="24">
        <f>'вых мес1'!S27*5</f>
        <v>1055</v>
      </c>
      <c r="T27" s="24">
        <f>'вых мес1'!T27*5</f>
        <v>2110</v>
      </c>
      <c r="U27" s="24">
        <f>'вых мес1'!U27*5</f>
        <v>3165</v>
      </c>
      <c r="V27" s="24">
        <f>'вых мес1'!V27*5</f>
        <v>4220</v>
      </c>
    </row>
    <row r="28" spans="1:22" ht="19.5" customHeight="1">
      <c r="A28" s="5"/>
      <c r="C28" s="9">
        <v>15</v>
      </c>
      <c r="D28" s="24">
        <f>'вых мес1'!D28*5</f>
        <v>15840</v>
      </c>
      <c r="E28" s="24">
        <f>'вых мес1'!E28*5</f>
        <v>14780</v>
      </c>
      <c r="F28" s="24">
        <f>'вых мес1'!F28*5</f>
        <v>13725</v>
      </c>
      <c r="G28" s="24">
        <f>'вых мес1'!G28*5</f>
        <v>12670</v>
      </c>
      <c r="H28" s="24">
        <f>'вых мес1'!H28*5</f>
        <v>11615</v>
      </c>
      <c r="I28" s="24">
        <f>'вых мес1'!I28*5</f>
        <v>10560</v>
      </c>
      <c r="J28" s="24">
        <f>'вых мес1'!J28*5</f>
        <v>9500</v>
      </c>
      <c r="K28" s="24">
        <f>'вых мес1'!K28*5</f>
        <v>8445</v>
      </c>
      <c r="L28" s="24">
        <f>'вых мес1'!L28*5</f>
        <v>7390</v>
      </c>
      <c r="M28" s="24">
        <f>'вых мес1'!M28*5</f>
        <v>6335</v>
      </c>
      <c r="N28" s="24">
        <f>'вых мес1'!N28*5</f>
        <v>5280</v>
      </c>
      <c r="O28" s="24">
        <f>'вых мес1'!O28*5</f>
        <v>4220</v>
      </c>
      <c r="P28" s="24">
        <f>'вых мес1'!P28*5</f>
        <v>3165</v>
      </c>
      <c r="Q28" s="24">
        <f>'вых мес1'!Q28*5</f>
        <v>2110</v>
      </c>
      <c r="R28" s="24">
        <f>'вых мес1'!R28*5</f>
        <v>1055</v>
      </c>
      <c r="S28" s="12">
        <f>'вых мес1'!S28*5</f>
        <v>1055</v>
      </c>
      <c r="T28" s="24">
        <f>'вых мес1'!T28*5</f>
        <v>1055</v>
      </c>
      <c r="U28" s="24">
        <f>'вых мес1'!U28*5</f>
        <v>2110</v>
      </c>
      <c r="V28" s="24">
        <f>'вых мес1'!V28*5</f>
        <v>3165</v>
      </c>
    </row>
    <row r="29" spans="1:22" ht="19.5" customHeight="1">
      <c r="A29" s="5"/>
      <c r="C29" s="9">
        <v>16</v>
      </c>
      <c r="D29" s="24">
        <f>'вых мес1'!D29*5</f>
        <v>16895</v>
      </c>
      <c r="E29" s="24">
        <f>'вых мес1'!E29*5</f>
        <v>15840</v>
      </c>
      <c r="F29" s="24">
        <f>'вых мес1'!F29*5</f>
        <v>14780</v>
      </c>
      <c r="G29" s="24">
        <f>'вых мес1'!G29*5</f>
        <v>13725</v>
      </c>
      <c r="H29" s="24">
        <f>'вых мес1'!H29*5</f>
        <v>12670</v>
      </c>
      <c r="I29" s="24">
        <f>'вых мес1'!I29*5</f>
        <v>11615</v>
      </c>
      <c r="J29" s="24">
        <f>'вых мес1'!J29*5</f>
        <v>10560</v>
      </c>
      <c r="K29" s="24">
        <f>'вых мес1'!K29*5</f>
        <v>9500</v>
      </c>
      <c r="L29" s="24">
        <f>'вых мес1'!L29*5</f>
        <v>8445</v>
      </c>
      <c r="M29" s="24">
        <f>'вых мес1'!M29*5</f>
        <v>7390</v>
      </c>
      <c r="N29" s="24">
        <f>'вых мес1'!N29*5</f>
        <v>6335</v>
      </c>
      <c r="O29" s="24">
        <f>'вых мес1'!O29*5</f>
        <v>5280</v>
      </c>
      <c r="P29" s="24">
        <f>'вых мес1'!P29*5</f>
        <v>4220</v>
      </c>
      <c r="Q29" s="24">
        <f>'вых мес1'!Q29*5</f>
        <v>3165</v>
      </c>
      <c r="R29" s="24">
        <f>'вых мес1'!R29*5</f>
        <v>2110</v>
      </c>
      <c r="S29" s="24">
        <f>'вых мес1'!S29*5</f>
        <v>1055</v>
      </c>
      <c r="T29" s="12">
        <f>'вых мес1'!T29*5</f>
        <v>1055</v>
      </c>
      <c r="U29" s="24">
        <f>'вых мес1'!U29*5</f>
        <v>1055</v>
      </c>
      <c r="V29" s="24">
        <f>'вых мес1'!V29*5</f>
        <v>2110</v>
      </c>
    </row>
    <row r="30" spans="1:22" ht="19.5" customHeight="1">
      <c r="A30" s="5"/>
      <c r="C30" s="9">
        <v>17</v>
      </c>
      <c r="D30" s="24">
        <f>'вых мес1'!D30*5</f>
        <v>17950</v>
      </c>
      <c r="E30" s="24">
        <f>'вых мес1'!E30*5</f>
        <v>16895</v>
      </c>
      <c r="F30" s="24">
        <f>'вых мес1'!F30*5</f>
        <v>15840</v>
      </c>
      <c r="G30" s="24">
        <f>'вых мес1'!G30*5</f>
        <v>14780</v>
      </c>
      <c r="H30" s="24">
        <f>'вых мес1'!H30*5</f>
        <v>13725</v>
      </c>
      <c r="I30" s="24">
        <f>'вых мес1'!I30*5</f>
        <v>12670</v>
      </c>
      <c r="J30" s="24">
        <f>'вых мес1'!J30*5</f>
        <v>11615</v>
      </c>
      <c r="K30" s="24">
        <f>'вых мес1'!K30*5</f>
        <v>10560</v>
      </c>
      <c r="L30" s="24">
        <f>'вых мес1'!L30*5</f>
        <v>9500</v>
      </c>
      <c r="M30" s="24">
        <f>'вых мес1'!M30*5</f>
        <v>8445</v>
      </c>
      <c r="N30" s="24">
        <f>'вых мес1'!N30*5</f>
        <v>7390</v>
      </c>
      <c r="O30" s="24">
        <f>'вых мес1'!O30*5</f>
        <v>6335</v>
      </c>
      <c r="P30" s="24">
        <f>'вых мес1'!P30*5</f>
        <v>5280</v>
      </c>
      <c r="Q30" s="24">
        <f>'вых мес1'!Q30*5</f>
        <v>4220</v>
      </c>
      <c r="R30" s="24">
        <f>'вых мес1'!R30*5</f>
        <v>3165</v>
      </c>
      <c r="S30" s="24">
        <f>'вых мес1'!S30*5</f>
        <v>2110</v>
      </c>
      <c r="T30" s="24">
        <f>'вых мес1'!T30*5</f>
        <v>1055</v>
      </c>
      <c r="U30" s="12">
        <f>'вых мес1'!U30*5</f>
        <v>1055</v>
      </c>
      <c r="V30" s="24">
        <f>'вых мес1'!V30*5</f>
        <v>1055</v>
      </c>
    </row>
    <row r="31" spans="1:22" ht="19.5" customHeight="1">
      <c r="A31" s="5"/>
      <c r="C31" s="9">
        <v>18</v>
      </c>
      <c r="D31" s="24">
        <f>'вых мес1'!D31*5</f>
        <v>19005</v>
      </c>
      <c r="E31" s="24">
        <f>'вых мес1'!E31*5</f>
        <v>17950</v>
      </c>
      <c r="F31" s="24">
        <f>'вых мес1'!F31*5</f>
        <v>16895</v>
      </c>
      <c r="G31" s="24">
        <f>'вых мес1'!G31*5</f>
        <v>15840</v>
      </c>
      <c r="H31" s="24">
        <f>'вых мес1'!H31*5</f>
        <v>14780</v>
      </c>
      <c r="I31" s="24">
        <f>'вых мес1'!I31*5</f>
        <v>13725</v>
      </c>
      <c r="J31" s="24">
        <f>'вых мес1'!J31*5</f>
        <v>12670</v>
      </c>
      <c r="K31" s="24">
        <f>'вых мес1'!K31*5</f>
        <v>11615</v>
      </c>
      <c r="L31" s="24">
        <f>'вых мес1'!L31*5</f>
        <v>10560</v>
      </c>
      <c r="M31" s="24">
        <f>'вых мес1'!M31*5</f>
        <v>9500</v>
      </c>
      <c r="N31" s="24">
        <f>'вых мес1'!N31*5</f>
        <v>8445</v>
      </c>
      <c r="O31" s="24">
        <f>'вых мес1'!O31*5</f>
        <v>7390</v>
      </c>
      <c r="P31" s="24">
        <f>'вых мес1'!P31*5</f>
        <v>6335</v>
      </c>
      <c r="Q31" s="24">
        <f>'вых мес1'!Q31*5</f>
        <v>5280</v>
      </c>
      <c r="R31" s="24">
        <f>'вых мес1'!R31*5</f>
        <v>4220</v>
      </c>
      <c r="S31" s="24">
        <f>'вых мес1'!S31*5</f>
        <v>3165</v>
      </c>
      <c r="T31" s="24">
        <f>'вых мес1'!T31*5</f>
        <v>2110</v>
      </c>
      <c r="U31" s="24">
        <f>'вых мес1'!U31*5</f>
        <v>1055</v>
      </c>
      <c r="V31" s="12">
        <f>'вых мес1'!V31*5</f>
        <v>1055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5">
    <mergeCell ref="Q6:R6"/>
    <mergeCell ref="D7:V7"/>
    <mergeCell ref="F9:S9"/>
    <mergeCell ref="J10:L10"/>
    <mergeCell ref="Q37:R37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5" zoomScaleSheetLayoutView="100" workbookViewId="0">
      <selection activeCell="F10" sqref="F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3.140625" customWidth="1"/>
    <col min="5" max="15" width="12.42578125" bestFit="1" customWidth="1"/>
    <col min="16" max="19" width="12.85546875" customWidth="1"/>
    <col min="20" max="20" width="12.42578125" customWidth="1"/>
    <col min="21" max="21" width="11.42578125" customWidth="1"/>
    <col min="22" max="22" width="11.8554687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54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5" t="s">
        <v>6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мес1'!D13*6</f>
        <v>1266</v>
      </c>
      <c r="E13" s="24">
        <f>'вых мес1'!E13*6</f>
        <v>1266</v>
      </c>
      <c r="F13" s="24">
        <f>'вых мес1'!F13*6</f>
        <v>2532</v>
      </c>
      <c r="G13" s="24">
        <f>'вых мес1'!G13*6</f>
        <v>3798</v>
      </c>
      <c r="H13" s="24">
        <f>'вых мес1'!H13*6</f>
        <v>5064</v>
      </c>
      <c r="I13" s="24">
        <f>'вых мес1'!I13*6</f>
        <v>6336</v>
      </c>
      <c r="J13" s="24">
        <f>'вых мес1'!J13*6</f>
        <v>7602</v>
      </c>
      <c r="K13" s="24">
        <f>'вых мес1'!K13*6</f>
        <v>8868</v>
      </c>
      <c r="L13" s="24">
        <f>'вых мес1'!L13*6</f>
        <v>10134</v>
      </c>
      <c r="M13" s="24">
        <f>'вых мес1'!M13*6</f>
        <v>11400</v>
      </c>
      <c r="N13" s="24">
        <f>'вых мес1'!N13*6</f>
        <v>12672</v>
      </c>
      <c r="O13" s="24">
        <f>'вых мес1'!O13*6</f>
        <v>13938</v>
      </c>
      <c r="P13" s="24">
        <f>'вых мес1'!P13*6</f>
        <v>15204</v>
      </c>
      <c r="Q13" s="24">
        <f>'вых мес1'!Q13*6</f>
        <v>16470</v>
      </c>
      <c r="R13" s="24">
        <f>'вых мес1'!R13*6</f>
        <v>17736</v>
      </c>
      <c r="S13" s="24">
        <f>'вых мес1'!S13*6</f>
        <v>19008</v>
      </c>
      <c r="T13" s="24">
        <f>'вых мес1'!T13*6</f>
        <v>20274</v>
      </c>
      <c r="U13" s="24">
        <f>'вых мес1'!U13*6</f>
        <v>21540</v>
      </c>
      <c r="V13" s="24">
        <f>'вых мес1'!V13*6</f>
        <v>22806</v>
      </c>
    </row>
    <row r="14" spans="1:22" ht="19.5" customHeight="1">
      <c r="A14" s="5"/>
      <c r="C14" s="9">
        <v>1</v>
      </c>
      <c r="D14" s="24">
        <f>'вых мес1'!D14*6</f>
        <v>1266</v>
      </c>
      <c r="E14" s="12">
        <f>'вых мес1'!E14*6</f>
        <v>1266</v>
      </c>
      <c r="F14" s="24">
        <f>'вых мес1'!F14*6</f>
        <v>1266</v>
      </c>
      <c r="G14" s="24">
        <f>'вых мес1'!G14*6</f>
        <v>2532</v>
      </c>
      <c r="H14" s="24">
        <f>'вых мес1'!H14*6</f>
        <v>3798</v>
      </c>
      <c r="I14" s="24">
        <f>'вых мес1'!I14*6</f>
        <v>5064</v>
      </c>
      <c r="J14" s="24">
        <f>'вых мес1'!J14*6</f>
        <v>6336</v>
      </c>
      <c r="K14" s="24">
        <f>'вых мес1'!K14*6</f>
        <v>7602</v>
      </c>
      <c r="L14" s="24">
        <f>'вых мес1'!L14*6</f>
        <v>8868</v>
      </c>
      <c r="M14" s="24">
        <f>'вых мес1'!M14*6</f>
        <v>10134</v>
      </c>
      <c r="N14" s="24">
        <f>'вых мес1'!N14*6</f>
        <v>11400</v>
      </c>
      <c r="O14" s="24">
        <f>'вых мес1'!O14*6</f>
        <v>12672</v>
      </c>
      <c r="P14" s="24">
        <f>'вых мес1'!P14*6</f>
        <v>13938</v>
      </c>
      <c r="Q14" s="24">
        <f>'вых мес1'!Q14*6</f>
        <v>15204</v>
      </c>
      <c r="R14" s="24">
        <f>'вых мес1'!R14*6</f>
        <v>16470</v>
      </c>
      <c r="S14" s="24">
        <f>'вых мес1'!S14*6</f>
        <v>17736</v>
      </c>
      <c r="T14" s="24">
        <f>'вых мес1'!T14*6</f>
        <v>19008</v>
      </c>
      <c r="U14" s="24">
        <f>'вых мес1'!U14*6</f>
        <v>20274</v>
      </c>
      <c r="V14" s="24">
        <f>'вых мес1'!V14*6</f>
        <v>21540</v>
      </c>
    </row>
    <row r="15" spans="1:22" ht="19.5" customHeight="1">
      <c r="A15" s="5"/>
      <c r="C15" s="9">
        <v>2</v>
      </c>
      <c r="D15" s="24">
        <f>'вых мес1'!D15*6</f>
        <v>2532</v>
      </c>
      <c r="E15" s="24">
        <f>'вых мес1'!E15*6</f>
        <v>1266</v>
      </c>
      <c r="F15" s="12">
        <f>'вых мес1'!F15*6</f>
        <v>1266</v>
      </c>
      <c r="G15" s="24">
        <f>'вых мес1'!G15*6</f>
        <v>1266</v>
      </c>
      <c r="H15" s="24">
        <f>'вых мес1'!H15*6</f>
        <v>2532</v>
      </c>
      <c r="I15" s="24">
        <f>'вых мес1'!I15*6</f>
        <v>3798</v>
      </c>
      <c r="J15" s="24">
        <f>'вых мес1'!J15*6</f>
        <v>5064</v>
      </c>
      <c r="K15" s="24">
        <f>'вых мес1'!K15*6</f>
        <v>6336</v>
      </c>
      <c r="L15" s="24">
        <f>'вых мес1'!L15*6</f>
        <v>7602</v>
      </c>
      <c r="M15" s="24">
        <f>'вых мес1'!M15*6</f>
        <v>8868</v>
      </c>
      <c r="N15" s="24">
        <f>'вых мес1'!N15*6</f>
        <v>10134</v>
      </c>
      <c r="O15" s="24">
        <f>'вых мес1'!O15*6</f>
        <v>11400</v>
      </c>
      <c r="P15" s="24">
        <f>'вых мес1'!P15*6</f>
        <v>12672</v>
      </c>
      <c r="Q15" s="24">
        <f>'вых мес1'!Q15*6</f>
        <v>13938</v>
      </c>
      <c r="R15" s="24">
        <f>'вых мес1'!R15*6</f>
        <v>15204</v>
      </c>
      <c r="S15" s="24">
        <f>'вых мес1'!S15*6</f>
        <v>16470</v>
      </c>
      <c r="T15" s="24">
        <f>'вых мес1'!T15*6</f>
        <v>17736</v>
      </c>
      <c r="U15" s="24">
        <f>'вых мес1'!U15*6</f>
        <v>19008</v>
      </c>
      <c r="V15" s="24">
        <f>'вых мес1'!V15*6</f>
        <v>20274</v>
      </c>
    </row>
    <row r="16" spans="1:22" ht="19.5" customHeight="1">
      <c r="A16" s="5"/>
      <c r="C16" s="9">
        <v>3</v>
      </c>
      <c r="D16" s="24">
        <f>'вых мес1'!D16*6</f>
        <v>3798</v>
      </c>
      <c r="E16" s="24">
        <f>'вых мес1'!E16*6</f>
        <v>2532</v>
      </c>
      <c r="F16" s="24">
        <f>'вых мес1'!F16*6</f>
        <v>1266</v>
      </c>
      <c r="G16" s="12">
        <f>'вых мес1'!G16*6</f>
        <v>1266</v>
      </c>
      <c r="H16" s="24">
        <f>'вых мес1'!H16*6</f>
        <v>1266</v>
      </c>
      <c r="I16" s="24">
        <f>'вых мес1'!I16*6</f>
        <v>2532</v>
      </c>
      <c r="J16" s="24">
        <f>'вых мес1'!J16*6</f>
        <v>3798</v>
      </c>
      <c r="K16" s="24">
        <f>'вых мес1'!K16*6</f>
        <v>5064</v>
      </c>
      <c r="L16" s="24">
        <f>'вых мес1'!L16*6</f>
        <v>6336</v>
      </c>
      <c r="M16" s="24">
        <f>'вых мес1'!M16*6</f>
        <v>7602</v>
      </c>
      <c r="N16" s="24">
        <f>'вых мес1'!N16*6</f>
        <v>8868</v>
      </c>
      <c r="O16" s="24">
        <f>'вых мес1'!O16*6</f>
        <v>10134</v>
      </c>
      <c r="P16" s="24">
        <f>'вых мес1'!P16*6</f>
        <v>11400</v>
      </c>
      <c r="Q16" s="24">
        <f>'вых мес1'!Q16*6</f>
        <v>12672</v>
      </c>
      <c r="R16" s="24">
        <f>'вых мес1'!R16*6</f>
        <v>13938</v>
      </c>
      <c r="S16" s="24">
        <f>'вых мес1'!S16*6</f>
        <v>15204</v>
      </c>
      <c r="T16" s="24">
        <f>'вых мес1'!T16*6</f>
        <v>16470</v>
      </c>
      <c r="U16" s="24">
        <f>'вых мес1'!U16*6</f>
        <v>17736</v>
      </c>
      <c r="V16" s="24">
        <f>'вых мес1'!V16*6</f>
        <v>19008</v>
      </c>
    </row>
    <row r="17" spans="1:22" ht="19.5" customHeight="1">
      <c r="A17" s="5"/>
      <c r="C17" s="9">
        <v>4</v>
      </c>
      <c r="D17" s="24">
        <f>'вых мес1'!D17*6</f>
        <v>5064</v>
      </c>
      <c r="E17" s="24">
        <f>'вых мес1'!E17*6</f>
        <v>3798</v>
      </c>
      <c r="F17" s="24">
        <f>'вых мес1'!F17*6</f>
        <v>2532</v>
      </c>
      <c r="G17" s="24">
        <f>'вых мес1'!G17*6</f>
        <v>1266</v>
      </c>
      <c r="H17" s="12">
        <f>'вых мес1'!H17*6</f>
        <v>1266</v>
      </c>
      <c r="I17" s="24">
        <f>'вых мес1'!I17*6</f>
        <v>1266</v>
      </c>
      <c r="J17" s="24">
        <f>'вых мес1'!J17*6</f>
        <v>2532</v>
      </c>
      <c r="K17" s="24">
        <f>'вых мес1'!K17*6</f>
        <v>3798</v>
      </c>
      <c r="L17" s="24">
        <f>'вых мес1'!L17*6</f>
        <v>5064</v>
      </c>
      <c r="M17" s="24">
        <f>'вых мес1'!M17*6</f>
        <v>6336</v>
      </c>
      <c r="N17" s="24">
        <f>'вых мес1'!N17*6</f>
        <v>7602</v>
      </c>
      <c r="O17" s="24">
        <f>'вых мес1'!O17*6</f>
        <v>8868</v>
      </c>
      <c r="P17" s="24">
        <f>'вых мес1'!P17*6</f>
        <v>10134</v>
      </c>
      <c r="Q17" s="24">
        <f>'вых мес1'!Q17*6</f>
        <v>11400</v>
      </c>
      <c r="R17" s="24">
        <f>'вых мес1'!R17*6</f>
        <v>12672</v>
      </c>
      <c r="S17" s="24">
        <f>'вых мес1'!S17*6</f>
        <v>13938</v>
      </c>
      <c r="T17" s="24">
        <f>'вых мес1'!T17*6</f>
        <v>15204</v>
      </c>
      <c r="U17" s="24">
        <f>'вых мес1'!U17*6</f>
        <v>16470</v>
      </c>
      <c r="V17" s="24">
        <f>'вых мес1'!V17*6</f>
        <v>17736</v>
      </c>
    </row>
    <row r="18" spans="1:22" ht="19.5" customHeight="1">
      <c r="A18" s="5"/>
      <c r="C18" s="9">
        <v>5</v>
      </c>
      <c r="D18" s="24">
        <f>'вых мес1'!D18*6</f>
        <v>6336</v>
      </c>
      <c r="E18" s="24">
        <f>'вых мес1'!E18*6</f>
        <v>5064</v>
      </c>
      <c r="F18" s="24">
        <f>'вых мес1'!F18*6</f>
        <v>3798</v>
      </c>
      <c r="G18" s="24">
        <f>'вых мес1'!G18*6</f>
        <v>2532</v>
      </c>
      <c r="H18" s="24">
        <f>'вых мес1'!H18*6</f>
        <v>1266</v>
      </c>
      <c r="I18" s="12">
        <f>'вых мес1'!I18*6</f>
        <v>1266</v>
      </c>
      <c r="J18" s="24">
        <f>'вых мес1'!J18*6</f>
        <v>1266</v>
      </c>
      <c r="K18" s="24">
        <f>'вых мес1'!K18*6</f>
        <v>2532</v>
      </c>
      <c r="L18" s="24">
        <f>'вых мес1'!L18*6</f>
        <v>3798</v>
      </c>
      <c r="M18" s="24">
        <f>'вых мес1'!M18*6</f>
        <v>5064</v>
      </c>
      <c r="N18" s="24">
        <f>'вых мес1'!N18*6</f>
        <v>6336</v>
      </c>
      <c r="O18" s="24">
        <f>'вых мес1'!O18*6</f>
        <v>7602</v>
      </c>
      <c r="P18" s="24">
        <f>'вых мес1'!P18*6</f>
        <v>8868</v>
      </c>
      <c r="Q18" s="24">
        <f>'вых мес1'!Q18*6</f>
        <v>10134</v>
      </c>
      <c r="R18" s="24">
        <f>'вых мес1'!R18*6</f>
        <v>11400</v>
      </c>
      <c r="S18" s="24">
        <f>'вых мес1'!S18*6</f>
        <v>12672</v>
      </c>
      <c r="T18" s="24">
        <f>'вых мес1'!T18*6</f>
        <v>13938</v>
      </c>
      <c r="U18" s="24">
        <f>'вых мес1'!U18*6</f>
        <v>15204</v>
      </c>
      <c r="V18" s="24">
        <f>'вых мес1'!V18*6</f>
        <v>16470</v>
      </c>
    </row>
    <row r="19" spans="1:22" ht="19.5" customHeight="1">
      <c r="A19" s="5"/>
      <c r="C19" s="9">
        <v>6</v>
      </c>
      <c r="D19" s="24">
        <f>'вых мес1'!D19*6</f>
        <v>7602</v>
      </c>
      <c r="E19" s="24">
        <f>'вых мес1'!E19*6</f>
        <v>6336</v>
      </c>
      <c r="F19" s="24">
        <f>'вых мес1'!F19*6</f>
        <v>5064</v>
      </c>
      <c r="G19" s="24">
        <f>'вых мес1'!G19*6</f>
        <v>3798</v>
      </c>
      <c r="H19" s="24">
        <f>'вых мес1'!H19*6</f>
        <v>2532</v>
      </c>
      <c r="I19" s="24">
        <f>'вых мес1'!I19*6</f>
        <v>1266</v>
      </c>
      <c r="J19" s="12">
        <f>'вых мес1'!J19*6</f>
        <v>1266</v>
      </c>
      <c r="K19" s="24">
        <f>'вых мес1'!K19*6</f>
        <v>1266</v>
      </c>
      <c r="L19" s="24">
        <f>'вых мес1'!L19*6</f>
        <v>2532</v>
      </c>
      <c r="M19" s="24">
        <f>'вых мес1'!M19*6</f>
        <v>3798</v>
      </c>
      <c r="N19" s="24">
        <f>'вых мес1'!N19*6</f>
        <v>5064</v>
      </c>
      <c r="O19" s="24">
        <f>'вых мес1'!O19*6</f>
        <v>6336</v>
      </c>
      <c r="P19" s="24">
        <f>'вых мес1'!P19*6</f>
        <v>7602</v>
      </c>
      <c r="Q19" s="24">
        <f>'вых мес1'!Q19*6</f>
        <v>8868</v>
      </c>
      <c r="R19" s="24">
        <f>'вых мес1'!R19*6</f>
        <v>10134</v>
      </c>
      <c r="S19" s="24">
        <f>'вых мес1'!S19*6</f>
        <v>11400</v>
      </c>
      <c r="T19" s="24">
        <f>'вых мес1'!T19*6</f>
        <v>12672</v>
      </c>
      <c r="U19" s="24">
        <f>'вых мес1'!U19*6</f>
        <v>13938</v>
      </c>
      <c r="V19" s="24">
        <f>'вых мес1'!V19*6</f>
        <v>15204</v>
      </c>
    </row>
    <row r="20" spans="1:22" ht="19.5" customHeight="1">
      <c r="A20" s="5"/>
      <c r="C20" s="9">
        <v>7</v>
      </c>
      <c r="D20" s="24">
        <f>'вых мес1'!D20*6</f>
        <v>8868</v>
      </c>
      <c r="E20" s="24">
        <f>'вых мес1'!E20*6</f>
        <v>7602</v>
      </c>
      <c r="F20" s="24">
        <f>'вых мес1'!F20*6</f>
        <v>6336</v>
      </c>
      <c r="G20" s="24">
        <f>'вых мес1'!G20*6</f>
        <v>5064</v>
      </c>
      <c r="H20" s="24">
        <f>'вых мес1'!H20*6</f>
        <v>3798</v>
      </c>
      <c r="I20" s="24">
        <f>'вых мес1'!I20*6</f>
        <v>2532</v>
      </c>
      <c r="J20" s="24">
        <f>'вых мес1'!J20*6</f>
        <v>1266</v>
      </c>
      <c r="K20" s="12">
        <f>'вых мес1'!K20*6</f>
        <v>1266</v>
      </c>
      <c r="L20" s="24">
        <f>'вых мес1'!L20*6</f>
        <v>1266</v>
      </c>
      <c r="M20" s="24">
        <f>'вых мес1'!M20*6</f>
        <v>2532</v>
      </c>
      <c r="N20" s="24">
        <f>'вых мес1'!N20*6</f>
        <v>3798</v>
      </c>
      <c r="O20" s="24">
        <f>'вых мес1'!O20*6</f>
        <v>5064</v>
      </c>
      <c r="P20" s="24">
        <f>'вых мес1'!P20*6</f>
        <v>6336</v>
      </c>
      <c r="Q20" s="24">
        <f>'вых мес1'!Q20*6</f>
        <v>7602</v>
      </c>
      <c r="R20" s="24">
        <f>'вых мес1'!R20*6</f>
        <v>8868</v>
      </c>
      <c r="S20" s="24">
        <f>'вых мес1'!S20*6</f>
        <v>10134</v>
      </c>
      <c r="T20" s="24">
        <f>'вых мес1'!T20*6</f>
        <v>11400</v>
      </c>
      <c r="U20" s="24">
        <f>'вых мес1'!U20*6</f>
        <v>12672</v>
      </c>
      <c r="V20" s="24">
        <f>'вых мес1'!V20*6</f>
        <v>13938</v>
      </c>
    </row>
    <row r="21" spans="1:22" ht="19.5" customHeight="1">
      <c r="A21" s="5"/>
      <c r="C21" s="9">
        <v>8</v>
      </c>
      <c r="D21" s="24">
        <f>'вых мес1'!D21*6</f>
        <v>10134</v>
      </c>
      <c r="E21" s="24">
        <f>'вых мес1'!E21*6</f>
        <v>8868</v>
      </c>
      <c r="F21" s="24">
        <f>'вых мес1'!F21*6</f>
        <v>7602</v>
      </c>
      <c r="G21" s="24">
        <f>'вых мес1'!G21*6</f>
        <v>6336</v>
      </c>
      <c r="H21" s="24">
        <f>'вых мес1'!H21*6</f>
        <v>5064</v>
      </c>
      <c r="I21" s="24">
        <f>'вых мес1'!I21*6</f>
        <v>3798</v>
      </c>
      <c r="J21" s="24">
        <f>'вых мес1'!J21*6</f>
        <v>2532</v>
      </c>
      <c r="K21" s="24">
        <f>'вых мес1'!K21*6</f>
        <v>1266</v>
      </c>
      <c r="L21" s="12">
        <f>'вых мес1'!L21*6</f>
        <v>1266</v>
      </c>
      <c r="M21" s="24">
        <f>'вых мес1'!M21*6</f>
        <v>1266</v>
      </c>
      <c r="N21" s="24">
        <f>'вых мес1'!N21*6</f>
        <v>2532</v>
      </c>
      <c r="O21" s="24">
        <f>'вых мес1'!O21*6</f>
        <v>3798</v>
      </c>
      <c r="P21" s="24">
        <f>'вых мес1'!P21*6</f>
        <v>5064</v>
      </c>
      <c r="Q21" s="24">
        <f>'вых мес1'!Q21*6</f>
        <v>6336</v>
      </c>
      <c r="R21" s="24">
        <f>'вых мес1'!R21*6</f>
        <v>7602</v>
      </c>
      <c r="S21" s="24">
        <f>'вых мес1'!S21*6</f>
        <v>8868</v>
      </c>
      <c r="T21" s="24">
        <f>'вых мес1'!T21*6</f>
        <v>10134</v>
      </c>
      <c r="U21" s="24">
        <f>'вых мес1'!U21*6</f>
        <v>11400</v>
      </c>
      <c r="V21" s="24">
        <f>'вых мес1'!V21*6</f>
        <v>12672</v>
      </c>
    </row>
    <row r="22" spans="1:22" ht="19.5" customHeight="1">
      <c r="A22" s="5"/>
      <c r="C22" s="9">
        <v>9</v>
      </c>
      <c r="D22" s="24">
        <f>'вых мес1'!D22*6</f>
        <v>11400</v>
      </c>
      <c r="E22" s="24">
        <f>'вых мес1'!E22*6</f>
        <v>10134</v>
      </c>
      <c r="F22" s="24">
        <f>'вых мес1'!F22*6</f>
        <v>8868</v>
      </c>
      <c r="G22" s="24">
        <f>'вых мес1'!G22*6</f>
        <v>7602</v>
      </c>
      <c r="H22" s="24">
        <f>'вых мес1'!H22*6</f>
        <v>6336</v>
      </c>
      <c r="I22" s="24">
        <f>'вых мес1'!I22*6</f>
        <v>5064</v>
      </c>
      <c r="J22" s="24">
        <f>'вых мес1'!J22*6</f>
        <v>3798</v>
      </c>
      <c r="K22" s="24">
        <f>'вых мес1'!K22*6</f>
        <v>2532</v>
      </c>
      <c r="L22" s="24">
        <f>'вых мес1'!L22*6</f>
        <v>1266</v>
      </c>
      <c r="M22" s="12">
        <f>'вых мес1'!M22*6</f>
        <v>1266</v>
      </c>
      <c r="N22" s="24">
        <f>'вых мес1'!N22*6</f>
        <v>1266</v>
      </c>
      <c r="O22" s="24">
        <f>'вых мес1'!O22*6</f>
        <v>2532</v>
      </c>
      <c r="P22" s="24">
        <f>'вых мес1'!P22*6</f>
        <v>3798</v>
      </c>
      <c r="Q22" s="24">
        <f>'вых мес1'!Q22*6</f>
        <v>5064</v>
      </c>
      <c r="R22" s="24">
        <f>'вых мес1'!R22*6</f>
        <v>6336</v>
      </c>
      <c r="S22" s="24">
        <f>'вых мес1'!S22*6</f>
        <v>7602</v>
      </c>
      <c r="T22" s="24">
        <f>'вых мес1'!T22*6</f>
        <v>8868</v>
      </c>
      <c r="U22" s="24">
        <f>'вых мес1'!U22*6</f>
        <v>10134</v>
      </c>
      <c r="V22" s="24">
        <f>'вых мес1'!V22*6</f>
        <v>11400</v>
      </c>
    </row>
    <row r="23" spans="1:22" ht="19.5" customHeight="1">
      <c r="A23" s="5"/>
      <c r="C23" s="9">
        <v>10</v>
      </c>
      <c r="D23" s="24">
        <f>'вых мес1'!D23*6</f>
        <v>12672</v>
      </c>
      <c r="E23" s="24">
        <f>'вых мес1'!E23*6</f>
        <v>11400</v>
      </c>
      <c r="F23" s="24">
        <f>'вых мес1'!F23*6</f>
        <v>10134</v>
      </c>
      <c r="G23" s="24">
        <f>'вых мес1'!G23*6</f>
        <v>8868</v>
      </c>
      <c r="H23" s="24">
        <f>'вых мес1'!H23*6</f>
        <v>7602</v>
      </c>
      <c r="I23" s="24">
        <f>'вых мес1'!I23*6</f>
        <v>6336</v>
      </c>
      <c r="J23" s="24">
        <f>'вых мес1'!J23*6</f>
        <v>5064</v>
      </c>
      <c r="K23" s="24">
        <f>'вых мес1'!K23*6</f>
        <v>3798</v>
      </c>
      <c r="L23" s="24">
        <f>'вых мес1'!L23*6</f>
        <v>2532</v>
      </c>
      <c r="M23" s="24">
        <f>'вых мес1'!M23*6</f>
        <v>1266</v>
      </c>
      <c r="N23" s="12">
        <f>'вых мес1'!N23*6</f>
        <v>1266</v>
      </c>
      <c r="O23" s="24">
        <f>'вых мес1'!O23*6</f>
        <v>1266</v>
      </c>
      <c r="P23" s="24">
        <f>'вых мес1'!P23*6</f>
        <v>2532</v>
      </c>
      <c r="Q23" s="24">
        <f>'вых мес1'!Q23*6</f>
        <v>3798</v>
      </c>
      <c r="R23" s="24">
        <f>'вых мес1'!R23*6</f>
        <v>5064</v>
      </c>
      <c r="S23" s="24">
        <f>'вых мес1'!S23*6</f>
        <v>6336</v>
      </c>
      <c r="T23" s="24">
        <f>'вых мес1'!T23*6</f>
        <v>7602</v>
      </c>
      <c r="U23" s="24">
        <f>'вых мес1'!U23*6</f>
        <v>8868</v>
      </c>
      <c r="V23" s="24">
        <f>'вых мес1'!V23*6</f>
        <v>10134</v>
      </c>
    </row>
    <row r="24" spans="1:22" ht="19.5" customHeight="1">
      <c r="A24" s="5"/>
      <c r="C24" s="9">
        <v>11</v>
      </c>
      <c r="D24" s="24">
        <f>'вых мес1'!D24*6</f>
        <v>13938</v>
      </c>
      <c r="E24" s="24">
        <f>'вых мес1'!E24*6</f>
        <v>12672</v>
      </c>
      <c r="F24" s="24">
        <f>'вых мес1'!F24*6</f>
        <v>11400</v>
      </c>
      <c r="G24" s="24">
        <f>'вых мес1'!G24*6</f>
        <v>10134</v>
      </c>
      <c r="H24" s="24">
        <f>'вых мес1'!H24*6</f>
        <v>8868</v>
      </c>
      <c r="I24" s="24">
        <f>'вых мес1'!I24*6</f>
        <v>7602</v>
      </c>
      <c r="J24" s="24">
        <f>'вых мес1'!J24*6</f>
        <v>6336</v>
      </c>
      <c r="K24" s="24">
        <f>'вых мес1'!K24*6</f>
        <v>5064</v>
      </c>
      <c r="L24" s="24">
        <f>'вых мес1'!L24*6</f>
        <v>3798</v>
      </c>
      <c r="M24" s="24">
        <f>'вых мес1'!M24*6</f>
        <v>2532</v>
      </c>
      <c r="N24" s="24">
        <f>'вых мес1'!N24*6</f>
        <v>1266</v>
      </c>
      <c r="O24" s="12">
        <f>'вых мес1'!O24*6</f>
        <v>1266</v>
      </c>
      <c r="P24" s="24">
        <f>'вых мес1'!P24*6</f>
        <v>1266</v>
      </c>
      <c r="Q24" s="24">
        <f>'вых мес1'!Q24*6</f>
        <v>2532</v>
      </c>
      <c r="R24" s="24">
        <f>'вых мес1'!R24*6</f>
        <v>3798</v>
      </c>
      <c r="S24" s="24">
        <f>'вых мес1'!S24*6</f>
        <v>5064</v>
      </c>
      <c r="T24" s="24">
        <f>'вых мес1'!T24*6</f>
        <v>6336</v>
      </c>
      <c r="U24" s="24">
        <f>'вых мес1'!U24*6</f>
        <v>7602</v>
      </c>
      <c r="V24" s="24">
        <f>'вых мес1'!V24*6</f>
        <v>8868</v>
      </c>
    </row>
    <row r="25" spans="1:22" ht="19.5" customHeight="1">
      <c r="A25" s="5"/>
      <c r="C25" s="9">
        <v>12</v>
      </c>
      <c r="D25" s="24">
        <f>'вых мес1'!D25*6</f>
        <v>15204</v>
      </c>
      <c r="E25" s="24">
        <f>'вых мес1'!E25*6</f>
        <v>13938</v>
      </c>
      <c r="F25" s="24">
        <f>'вых мес1'!F25*6</f>
        <v>12672</v>
      </c>
      <c r="G25" s="24">
        <f>'вых мес1'!G25*6</f>
        <v>11400</v>
      </c>
      <c r="H25" s="24">
        <f>'вых мес1'!H25*6</f>
        <v>10134</v>
      </c>
      <c r="I25" s="24">
        <f>'вых мес1'!I25*6</f>
        <v>8868</v>
      </c>
      <c r="J25" s="24">
        <f>'вых мес1'!J25*6</f>
        <v>7602</v>
      </c>
      <c r="K25" s="24">
        <f>'вых мес1'!K25*6</f>
        <v>6336</v>
      </c>
      <c r="L25" s="24">
        <f>'вых мес1'!L25*6</f>
        <v>5064</v>
      </c>
      <c r="M25" s="24">
        <f>'вых мес1'!M25*6</f>
        <v>3798</v>
      </c>
      <c r="N25" s="24">
        <f>'вых мес1'!N25*6</f>
        <v>2532</v>
      </c>
      <c r="O25" s="24">
        <f>'вых мес1'!O25*6</f>
        <v>1266</v>
      </c>
      <c r="P25" s="12">
        <f>'вых мес1'!P25*6</f>
        <v>1266</v>
      </c>
      <c r="Q25" s="24">
        <f>'вых мес1'!Q25*6</f>
        <v>1266</v>
      </c>
      <c r="R25" s="24">
        <f>'вых мес1'!R25*6</f>
        <v>2532</v>
      </c>
      <c r="S25" s="24">
        <f>'вых мес1'!S25*6</f>
        <v>3798</v>
      </c>
      <c r="T25" s="24">
        <f>'вых мес1'!T25*6</f>
        <v>5064</v>
      </c>
      <c r="U25" s="24">
        <f>'вых мес1'!U25*6</f>
        <v>6336</v>
      </c>
      <c r="V25" s="24">
        <f>'вых мес1'!V25*6</f>
        <v>7602</v>
      </c>
    </row>
    <row r="26" spans="1:22" ht="19.5" customHeight="1">
      <c r="A26" s="5"/>
      <c r="C26" s="9">
        <v>13</v>
      </c>
      <c r="D26" s="24">
        <f>'вых мес1'!D26*6</f>
        <v>16470</v>
      </c>
      <c r="E26" s="24">
        <f>'вых мес1'!E26*6</f>
        <v>15204</v>
      </c>
      <c r="F26" s="24">
        <f>'вых мес1'!F26*6</f>
        <v>13938</v>
      </c>
      <c r="G26" s="24">
        <f>'вых мес1'!G26*6</f>
        <v>12672</v>
      </c>
      <c r="H26" s="24">
        <f>'вых мес1'!H26*6</f>
        <v>11400</v>
      </c>
      <c r="I26" s="24">
        <f>'вых мес1'!I26*6</f>
        <v>10134</v>
      </c>
      <c r="J26" s="24">
        <f>'вых мес1'!J26*6</f>
        <v>8868</v>
      </c>
      <c r="K26" s="24">
        <f>'вых мес1'!K26*6</f>
        <v>7602</v>
      </c>
      <c r="L26" s="24">
        <f>'вых мес1'!L26*6</f>
        <v>6336</v>
      </c>
      <c r="M26" s="24">
        <f>'вых мес1'!M26*6</f>
        <v>5064</v>
      </c>
      <c r="N26" s="24">
        <f>'вых мес1'!N26*6</f>
        <v>3798</v>
      </c>
      <c r="O26" s="24">
        <f>'вых мес1'!O26*6</f>
        <v>2532</v>
      </c>
      <c r="P26" s="24">
        <f>'вых мес1'!P26*6</f>
        <v>1266</v>
      </c>
      <c r="Q26" s="12">
        <f>'вых мес1'!Q26*6</f>
        <v>1266</v>
      </c>
      <c r="R26" s="24">
        <f>'вых мес1'!R26*6</f>
        <v>1266</v>
      </c>
      <c r="S26" s="24">
        <f>'вых мес1'!S26*6</f>
        <v>2532</v>
      </c>
      <c r="T26" s="24">
        <f>'вых мес1'!T26*6</f>
        <v>3798</v>
      </c>
      <c r="U26" s="24">
        <f>'вых мес1'!U26*6</f>
        <v>5064</v>
      </c>
      <c r="V26" s="24">
        <f>'вых мес1'!V26*6</f>
        <v>6336</v>
      </c>
    </row>
    <row r="27" spans="1:22" ht="19.5" customHeight="1">
      <c r="A27" s="5"/>
      <c r="C27" s="9">
        <v>14</v>
      </c>
      <c r="D27" s="24">
        <f>'вых мес1'!D27*6</f>
        <v>17736</v>
      </c>
      <c r="E27" s="24">
        <f>'вых мес1'!E27*6</f>
        <v>16470</v>
      </c>
      <c r="F27" s="24">
        <f>'вых мес1'!F27*6</f>
        <v>15204</v>
      </c>
      <c r="G27" s="24">
        <f>'вых мес1'!G27*6</f>
        <v>13938</v>
      </c>
      <c r="H27" s="24">
        <f>'вых мес1'!H27*6</f>
        <v>12672</v>
      </c>
      <c r="I27" s="24">
        <f>'вых мес1'!I27*6</f>
        <v>11400</v>
      </c>
      <c r="J27" s="24">
        <f>'вых мес1'!J27*6</f>
        <v>10134</v>
      </c>
      <c r="K27" s="24">
        <f>'вых мес1'!K27*6</f>
        <v>8868</v>
      </c>
      <c r="L27" s="24">
        <f>'вых мес1'!L27*6</f>
        <v>7602</v>
      </c>
      <c r="M27" s="24">
        <f>'вых мес1'!M27*6</f>
        <v>6336</v>
      </c>
      <c r="N27" s="24">
        <f>'вых мес1'!N27*6</f>
        <v>5064</v>
      </c>
      <c r="O27" s="24">
        <f>'вых мес1'!O27*6</f>
        <v>3798</v>
      </c>
      <c r="P27" s="24">
        <f>'вых мес1'!P27*6</f>
        <v>2532</v>
      </c>
      <c r="Q27" s="24">
        <f>'вых мес1'!Q27*6</f>
        <v>1266</v>
      </c>
      <c r="R27" s="12">
        <f>'вых мес1'!R27*6</f>
        <v>1266</v>
      </c>
      <c r="S27" s="24">
        <f>'вых мес1'!S27*6</f>
        <v>1266</v>
      </c>
      <c r="T27" s="24">
        <f>'вых мес1'!T27*6</f>
        <v>2532</v>
      </c>
      <c r="U27" s="24">
        <f>'вых мес1'!U27*6</f>
        <v>3798</v>
      </c>
      <c r="V27" s="24">
        <f>'вых мес1'!V27*6</f>
        <v>5064</v>
      </c>
    </row>
    <row r="28" spans="1:22" ht="19.5" customHeight="1">
      <c r="A28" s="5"/>
      <c r="C28" s="9">
        <v>15</v>
      </c>
      <c r="D28" s="24">
        <f>'вых мес1'!D28*6</f>
        <v>19008</v>
      </c>
      <c r="E28" s="24">
        <f>'вых мес1'!E28*6</f>
        <v>17736</v>
      </c>
      <c r="F28" s="24">
        <f>'вых мес1'!F28*6</f>
        <v>16470</v>
      </c>
      <c r="G28" s="24">
        <f>'вых мес1'!G28*6</f>
        <v>15204</v>
      </c>
      <c r="H28" s="24">
        <f>'вых мес1'!H28*6</f>
        <v>13938</v>
      </c>
      <c r="I28" s="24">
        <f>'вых мес1'!I28*6</f>
        <v>12672</v>
      </c>
      <c r="J28" s="24">
        <f>'вых мес1'!J28*6</f>
        <v>11400</v>
      </c>
      <c r="K28" s="24">
        <f>'вых мес1'!K28*6</f>
        <v>10134</v>
      </c>
      <c r="L28" s="24">
        <f>'вых мес1'!L28*6</f>
        <v>8868</v>
      </c>
      <c r="M28" s="24">
        <f>'вых мес1'!M28*6</f>
        <v>7602</v>
      </c>
      <c r="N28" s="24">
        <f>'вых мес1'!N28*6</f>
        <v>6336</v>
      </c>
      <c r="O28" s="24">
        <f>'вых мес1'!O28*6</f>
        <v>5064</v>
      </c>
      <c r="P28" s="24">
        <f>'вых мес1'!P28*6</f>
        <v>3798</v>
      </c>
      <c r="Q28" s="24">
        <f>'вых мес1'!Q28*6</f>
        <v>2532</v>
      </c>
      <c r="R28" s="24">
        <f>'вых мес1'!R28*6</f>
        <v>1266</v>
      </c>
      <c r="S28" s="12">
        <f>'вых мес1'!S28*6</f>
        <v>1266</v>
      </c>
      <c r="T28" s="24">
        <f>'вых мес1'!T28*6</f>
        <v>1266</v>
      </c>
      <c r="U28" s="24">
        <f>'вых мес1'!U28*6</f>
        <v>2532</v>
      </c>
      <c r="V28" s="24">
        <f>'вых мес1'!V28*6</f>
        <v>3798</v>
      </c>
    </row>
    <row r="29" spans="1:22" ht="19.5" customHeight="1">
      <c r="A29" s="5"/>
      <c r="C29" s="9">
        <v>16</v>
      </c>
      <c r="D29" s="24">
        <f>'вых мес1'!D29*6</f>
        <v>20274</v>
      </c>
      <c r="E29" s="24">
        <f>'вых мес1'!E29*6</f>
        <v>19008</v>
      </c>
      <c r="F29" s="24">
        <f>'вых мес1'!F29*6</f>
        <v>17736</v>
      </c>
      <c r="G29" s="24">
        <f>'вых мес1'!G29*6</f>
        <v>16470</v>
      </c>
      <c r="H29" s="24">
        <f>'вых мес1'!H29*6</f>
        <v>15204</v>
      </c>
      <c r="I29" s="24">
        <f>'вых мес1'!I29*6</f>
        <v>13938</v>
      </c>
      <c r="J29" s="24">
        <f>'вых мес1'!J29*6</f>
        <v>12672</v>
      </c>
      <c r="K29" s="24">
        <f>'вых мес1'!K29*6</f>
        <v>11400</v>
      </c>
      <c r="L29" s="24">
        <f>'вых мес1'!L29*6</f>
        <v>10134</v>
      </c>
      <c r="M29" s="24">
        <f>'вых мес1'!M29*6</f>
        <v>8868</v>
      </c>
      <c r="N29" s="24">
        <f>'вых мес1'!N29*6</f>
        <v>7602</v>
      </c>
      <c r="O29" s="24">
        <f>'вых мес1'!O29*6</f>
        <v>6336</v>
      </c>
      <c r="P29" s="24">
        <f>'вых мес1'!P29*6</f>
        <v>5064</v>
      </c>
      <c r="Q29" s="24">
        <f>'вых мес1'!Q29*6</f>
        <v>3798</v>
      </c>
      <c r="R29" s="24">
        <f>'вых мес1'!R29*6</f>
        <v>2532</v>
      </c>
      <c r="S29" s="24">
        <f>'вых мес1'!S29*6</f>
        <v>1266</v>
      </c>
      <c r="T29" s="12">
        <f>'вых мес1'!T29*6</f>
        <v>1266</v>
      </c>
      <c r="U29" s="24">
        <f>'вых мес1'!U29*6</f>
        <v>1266</v>
      </c>
      <c r="V29" s="24">
        <f>'вых мес1'!V29*6</f>
        <v>2532</v>
      </c>
    </row>
    <row r="30" spans="1:22" ht="19.5" customHeight="1">
      <c r="A30" s="5"/>
      <c r="C30" s="9">
        <v>17</v>
      </c>
      <c r="D30" s="24">
        <f>'вых мес1'!D30*6</f>
        <v>21540</v>
      </c>
      <c r="E30" s="24">
        <f>'вых мес1'!E30*6</f>
        <v>20274</v>
      </c>
      <c r="F30" s="24">
        <f>'вых мес1'!F30*6</f>
        <v>19008</v>
      </c>
      <c r="G30" s="24">
        <f>'вых мес1'!G30*6</f>
        <v>17736</v>
      </c>
      <c r="H30" s="24">
        <f>'вых мес1'!H30*6</f>
        <v>16470</v>
      </c>
      <c r="I30" s="24">
        <f>'вых мес1'!I30*6</f>
        <v>15204</v>
      </c>
      <c r="J30" s="24">
        <f>'вых мес1'!J30*6</f>
        <v>13938</v>
      </c>
      <c r="K30" s="24">
        <f>'вых мес1'!K30*6</f>
        <v>12672</v>
      </c>
      <c r="L30" s="24">
        <f>'вых мес1'!L30*6</f>
        <v>11400</v>
      </c>
      <c r="M30" s="24">
        <f>'вых мес1'!M30*6</f>
        <v>10134</v>
      </c>
      <c r="N30" s="24">
        <f>'вых мес1'!N30*6</f>
        <v>8868</v>
      </c>
      <c r="O30" s="24">
        <f>'вых мес1'!O30*6</f>
        <v>7602</v>
      </c>
      <c r="P30" s="24">
        <f>'вых мес1'!P30*6</f>
        <v>6336</v>
      </c>
      <c r="Q30" s="24">
        <f>'вых мес1'!Q30*6</f>
        <v>5064</v>
      </c>
      <c r="R30" s="24">
        <f>'вых мес1'!R30*6</f>
        <v>3798</v>
      </c>
      <c r="S30" s="24">
        <f>'вых мес1'!S30*6</f>
        <v>2532</v>
      </c>
      <c r="T30" s="24">
        <f>'вых мес1'!T30*6</f>
        <v>1266</v>
      </c>
      <c r="U30" s="12">
        <f>'вых мес1'!U30*6</f>
        <v>1266</v>
      </c>
      <c r="V30" s="24">
        <f>'вых мес1'!V30*6</f>
        <v>1266</v>
      </c>
    </row>
    <row r="31" spans="1:22" ht="19.5" customHeight="1">
      <c r="A31" s="5"/>
      <c r="C31" s="9">
        <v>18</v>
      </c>
      <c r="D31" s="24">
        <f>'вых мес1'!D31*6</f>
        <v>22806</v>
      </c>
      <c r="E31" s="24">
        <f>'вых мес1'!E31*6</f>
        <v>21540</v>
      </c>
      <c r="F31" s="24">
        <f>'вых мес1'!F31*6</f>
        <v>20274</v>
      </c>
      <c r="G31" s="24">
        <f>'вых мес1'!G31*6</f>
        <v>19008</v>
      </c>
      <c r="H31" s="24">
        <f>'вых мес1'!H31*6</f>
        <v>17736</v>
      </c>
      <c r="I31" s="24">
        <f>'вых мес1'!I31*6</f>
        <v>16470</v>
      </c>
      <c r="J31" s="24">
        <f>'вых мес1'!J31*6</f>
        <v>15204</v>
      </c>
      <c r="K31" s="24">
        <f>'вых мес1'!K31*6</f>
        <v>13938</v>
      </c>
      <c r="L31" s="24">
        <f>'вых мес1'!L31*6</f>
        <v>12672</v>
      </c>
      <c r="M31" s="24">
        <f>'вых мес1'!M31*6</f>
        <v>11400</v>
      </c>
      <c r="N31" s="24">
        <f>'вых мес1'!N31*6</f>
        <v>10134</v>
      </c>
      <c r="O31" s="24">
        <f>'вых мес1'!O31*6</f>
        <v>8868</v>
      </c>
      <c r="P31" s="24">
        <f>'вых мес1'!P31*6</f>
        <v>7602</v>
      </c>
      <c r="Q31" s="24">
        <f>'вых мес1'!Q31*6</f>
        <v>6336</v>
      </c>
      <c r="R31" s="24">
        <f>'вых мес1'!R31*6</f>
        <v>5064</v>
      </c>
      <c r="S31" s="24">
        <f>'вых мес1'!S31*6</f>
        <v>3798</v>
      </c>
      <c r="T31" s="24">
        <f>'вых мес1'!T31*6</f>
        <v>2532</v>
      </c>
      <c r="U31" s="24">
        <f>'вых мес1'!U31*6</f>
        <v>1266</v>
      </c>
      <c r="V31" s="12">
        <f>'вых мес1'!V31*6</f>
        <v>1266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5">
    <mergeCell ref="Q6:R6"/>
    <mergeCell ref="D7:V7"/>
    <mergeCell ref="F9:S9"/>
    <mergeCell ref="J10:L10"/>
    <mergeCell ref="Q37:R37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5" zoomScaleSheetLayoutView="100" workbookViewId="0">
      <selection activeCell="F10" sqref="F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4" width="13.140625" customWidth="1"/>
    <col min="5" max="15" width="12.42578125" bestFit="1" customWidth="1"/>
    <col min="16" max="19" width="12.85546875" customWidth="1"/>
    <col min="20" max="20" width="12.42578125" customWidth="1"/>
    <col min="21" max="21" width="11.42578125" customWidth="1"/>
    <col min="22" max="22" width="11.8554687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55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5" t="s">
        <v>6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мес1'!D13*12</f>
        <v>2532</v>
      </c>
      <c r="E13" s="24">
        <f>'вых мес1'!E13*12</f>
        <v>2532</v>
      </c>
      <c r="F13" s="24">
        <f>'вых мес1'!F13*12</f>
        <v>5064</v>
      </c>
      <c r="G13" s="24">
        <f>'вых мес1'!G13*12</f>
        <v>7596</v>
      </c>
      <c r="H13" s="24">
        <f>'вых мес1'!H13*12</f>
        <v>10128</v>
      </c>
      <c r="I13" s="24">
        <f>'вых мес1'!I13*12</f>
        <v>12672</v>
      </c>
      <c r="J13" s="24">
        <f>'вых мес1'!J13*12</f>
        <v>15204</v>
      </c>
      <c r="K13" s="24">
        <f>'вых мес1'!K13*12</f>
        <v>17736</v>
      </c>
      <c r="L13" s="24">
        <f>'вых мес1'!L13*12</f>
        <v>20268</v>
      </c>
      <c r="M13" s="24">
        <f>'вых мес1'!M13*12</f>
        <v>22800</v>
      </c>
      <c r="N13" s="24">
        <f>'вых мес1'!N13*12</f>
        <v>25344</v>
      </c>
      <c r="O13" s="24">
        <f>'вых мес1'!O13*12</f>
        <v>27876</v>
      </c>
      <c r="P13" s="24">
        <f>'вых мес1'!P13*12</f>
        <v>30408</v>
      </c>
      <c r="Q13" s="24">
        <f>'вых мес1'!Q13*12</f>
        <v>32940</v>
      </c>
      <c r="R13" s="24">
        <f>'вых мес1'!R13*12</f>
        <v>35472</v>
      </c>
      <c r="S13" s="24">
        <f>'вых мес1'!S13*12</f>
        <v>38016</v>
      </c>
      <c r="T13" s="24">
        <f>'вых мес1'!T13*12</f>
        <v>40548</v>
      </c>
      <c r="U13" s="24">
        <f>'вых мес1'!U13*12</f>
        <v>43080</v>
      </c>
      <c r="V13" s="24">
        <f>'вых мес1'!V13*12</f>
        <v>45612</v>
      </c>
    </row>
    <row r="14" spans="1:22" ht="19.5" customHeight="1">
      <c r="A14" s="5"/>
      <c r="C14" s="9">
        <v>1</v>
      </c>
      <c r="D14" s="24">
        <f>'вых мес1'!D14*12</f>
        <v>2532</v>
      </c>
      <c r="E14" s="12">
        <f>'вых мес1'!E14*12</f>
        <v>2532</v>
      </c>
      <c r="F14" s="24">
        <f>'вых мес1'!F14*12</f>
        <v>2532</v>
      </c>
      <c r="G14" s="24">
        <f>'вых мес1'!G14*12</f>
        <v>5064</v>
      </c>
      <c r="H14" s="24">
        <f>'вых мес1'!H14*12</f>
        <v>7596</v>
      </c>
      <c r="I14" s="24">
        <f>'вых мес1'!I14*12</f>
        <v>10128</v>
      </c>
      <c r="J14" s="24">
        <f>'вых мес1'!J14*12</f>
        <v>12672</v>
      </c>
      <c r="K14" s="24">
        <f>'вых мес1'!K14*12</f>
        <v>15204</v>
      </c>
      <c r="L14" s="24">
        <f>'вых мес1'!L14*12</f>
        <v>17736</v>
      </c>
      <c r="M14" s="24">
        <f>'вых мес1'!M14*12</f>
        <v>20268</v>
      </c>
      <c r="N14" s="24">
        <f>'вых мес1'!N14*12</f>
        <v>22800</v>
      </c>
      <c r="O14" s="24">
        <f>'вых мес1'!O14*12</f>
        <v>25344</v>
      </c>
      <c r="P14" s="24">
        <f>'вых мес1'!P14*12</f>
        <v>27876</v>
      </c>
      <c r="Q14" s="24">
        <f>'вых мес1'!Q14*12</f>
        <v>30408</v>
      </c>
      <c r="R14" s="24">
        <f>'вых мес1'!R14*12</f>
        <v>32940</v>
      </c>
      <c r="S14" s="24">
        <f>'вых мес1'!S14*12</f>
        <v>35472</v>
      </c>
      <c r="T14" s="24">
        <f>'вых мес1'!T14*12</f>
        <v>38016</v>
      </c>
      <c r="U14" s="24">
        <f>'вых мес1'!U14*12</f>
        <v>40548</v>
      </c>
      <c r="V14" s="24">
        <f>'вых мес1'!V14*12</f>
        <v>43080</v>
      </c>
    </row>
    <row r="15" spans="1:22" ht="19.5" customHeight="1">
      <c r="A15" s="5"/>
      <c r="C15" s="9">
        <v>2</v>
      </c>
      <c r="D15" s="24">
        <f>'вых мес1'!D15*12</f>
        <v>5064</v>
      </c>
      <c r="E15" s="24">
        <f>'вых мес1'!E15*12</f>
        <v>2532</v>
      </c>
      <c r="F15" s="12">
        <f>'вых мес1'!F15*12</f>
        <v>2532</v>
      </c>
      <c r="G15" s="24">
        <f>'вых мес1'!G15*12</f>
        <v>2532</v>
      </c>
      <c r="H15" s="24">
        <f>'вых мес1'!H15*12</f>
        <v>5064</v>
      </c>
      <c r="I15" s="24">
        <f>'вых мес1'!I15*12</f>
        <v>7596</v>
      </c>
      <c r="J15" s="24">
        <f>'вых мес1'!J15*12</f>
        <v>10128</v>
      </c>
      <c r="K15" s="24">
        <f>'вых мес1'!K15*12</f>
        <v>12672</v>
      </c>
      <c r="L15" s="24">
        <f>'вых мес1'!L15*12</f>
        <v>15204</v>
      </c>
      <c r="M15" s="24">
        <f>'вых мес1'!M15*12</f>
        <v>17736</v>
      </c>
      <c r="N15" s="24">
        <f>'вых мес1'!N15*12</f>
        <v>20268</v>
      </c>
      <c r="O15" s="24">
        <f>'вых мес1'!O15*12</f>
        <v>22800</v>
      </c>
      <c r="P15" s="24">
        <f>'вых мес1'!P15*12</f>
        <v>25344</v>
      </c>
      <c r="Q15" s="24">
        <f>'вых мес1'!Q15*12</f>
        <v>27876</v>
      </c>
      <c r="R15" s="24">
        <f>'вых мес1'!R15*12</f>
        <v>30408</v>
      </c>
      <c r="S15" s="24">
        <f>'вых мес1'!S15*12</f>
        <v>32940</v>
      </c>
      <c r="T15" s="24">
        <f>'вых мес1'!T15*12</f>
        <v>35472</v>
      </c>
      <c r="U15" s="24">
        <f>'вых мес1'!U15*12</f>
        <v>38016</v>
      </c>
      <c r="V15" s="24">
        <f>'вых мес1'!V15*12</f>
        <v>40548</v>
      </c>
    </row>
    <row r="16" spans="1:22" ht="19.5" customHeight="1">
      <c r="A16" s="5"/>
      <c r="C16" s="9">
        <v>3</v>
      </c>
      <c r="D16" s="24">
        <f>'вых мес1'!D16*12</f>
        <v>7596</v>
      </c>
      <c r="E16" s="24">
        <f>'вых мес1'!E16*12</f>
        <v>5064</v>
      </c>
      <c r="F16" s="24">
        <f>'вых мес1'!F16*12</f>
        <v>2532</v>
      </c>
      <c r="G16" s="12">
        <f>'вых мес1'!G16*12</f>
        <v>2532</v>
      </c>
      <c r="H16" s="24">
        <f>'вых мес1'!H16*12</f>
        <v>2532</v>
      </c>
      <c r="I16" s="24">
        <f>'вых мес1'!I16*12</f>
        <v>5064</v>
      </c>
      <c r="J16" s="24">
        <f>'вых мес1'!J16*12</f>
        <v>7596</v>
      </c>
      <c r="K16" s="24">
        <f>'вых мес1'!K16*12</f>
        <v>10128</v>
      </c>
      <c r="L16" s="24">
        <f>'вых мес1'!L16*12</f>
        <v>12672</v>
      </c>
      <c r="M16" s="24">
        <f>'вых мес1'!M16*12</f>
        <v>15204</v>
      </c>
      <c r="N16" s="24">
        <f>'вых мес1'!N16*12</f>
        <v>17736</v>
      </c>
      <c r="O16" s="24">
        <f>'вых мес1'!O16*12</f>
        <v>20268</v>
      </c>
      <c r="P16" s="24">
        <f>'вых мес1'!P16*12</f>
        <v>22800</v>
      </c>
      <c r="Q16" s="24">
        <f>'вых мес1'!Q16*12</f>
        <v>25344</v>
      </c>
      <c r="R16" s="24">
        <f>'вых мес1'!R16*12</f>
        <v>27876</v>
      </c>
      <c r="S16" s="24">
        <f>'вых мес1'!S16*12</f>
        <v>30408</v>
      </c>
      <c r="T16" s="24">
        <f>'вых мес1'!T16*12</f>
        <v>32940</v>
      </c>
      <c r="U16" s="24">
        <f>'вых мес1'!U16*12</f>
        <v>35472</v>
      </c>
      <c r="V16" s="24">
        <f>'вых мес1'!V16*12</f>
        <v>38016</v>
      </c>
    </row>
    <row r="17" spans="1:22" ht="19.5" customHeight="1">
      <c r="A17" s="5"/>
      <c r="C17" s="9">
        <v>4</v>
      </c>
      <c r="D17" s="24">
        <f>'вых мес1'!D17*12</f>
        <v>10128</v>
      </c>
      <c r="E17" s="24">
        <f>'вых мес1'!E17*12</f>
        <v>7596</v>
      </c>
      <c r="F17" s="24">
        <f>'вых мес1'!F17*12</f>
        <v>5064</v>
      </c>
      <c r="G17" s="24">
        <f>'вых мес1'!G17*12</f>
        <v>2532</v>
      </c>
      <c r="H17" s="12">
        <f>'вых мес1'!H17*12</f>
        <v>2532</v>
      </c>
      <c r="I17" s="24">
        <f>'вых мес1'!I17*12</f>
        <v>2532</v>
      </c>
      <c r="J17" s="24">
        <f>'вых мес1'!J17*12</f>
        <v>5064</v>
      </c>
      <c r="K17" s="24">
        <f>'вых мес1'!K17*12</f>
        <v>7596</v>
      </c>
      <c r="L17" s="24">
        <f>'вых мес1'!L17*12</f>
        <v>10128</v>
      </c>
      <c r="M17" s="24">
        <f>'вых мес1'!M17*12</f>
        <v>12672</v>
      </c>
      <c r="N17" s="24">
        <f>'вых мес1'!N17*12</f>
        <v>15204</v>
      </c>
      <c r="O17" s="24">
        <f>'вых мес1'!O17*12</f>
        <v>17736</v>
      </c>
      <c r="P17" s="24">
        <f>'вых мес1'!P17*12</f>
        <v>20268</v>
      </c>
      <c r="Q17" s="24">
        <f>'вых мес1'!Q17*12</f>
        <v>22800</v>
      </c>
      <c r="R17" s="24">
        <f>'вых мес1'!R17*12</f>
        <v>25344</v>
      </c>
      <c r="S17" s="24">
        <f>'вых мес1'!S17*12</f>
        <v>27876</v>
      </c>
      <c r="T17" s="24">
        <f>'вых мес1'!T17*12</f>
        <v>30408</v>
      </c>
      <c r="U17" s="24">
        <f>'вых мес1'!U17*12</f>
        <v>32940</v>
      </c>
      <c r="V17" s="24">
        <f>'вых мес1'!V17*12</f>
        <v>35472</v>
      </c>
    </row>
    <row r="18" spans="1:22" ht="19.5" customHeight="1">
      <c r="A18" s="5"/>
      <c r="C18" s="9">
        <v>5</v>
      </c>
      <c r="D18" s="24">
        <f>'вых мес1'!D18*12</f>
        <v>12672</v>
      </c>
      <c r="E18" s="24">
        <f>'вых мес1'!E18*12</f>
        <v>10128</v>
      </c>
      <c r="F18" s="24">
        <f>'вых мес1'!F18*12</f>
        <v>7596</v>
      </c>
      <c r="G18" s="24">
        <f>'вых мес1'!G18*12</f>
        <v>5064</v>
      </c>
      <c r="H18" s="24">
        <f>'вых мес1'!H18*12</f>
        <v>2532</v>
      </c>
      <c r="I18" s="12">
        <f>'вых мес1'!I18*12</f>
        <v>2532</v>
      </c>
      <c r="J18" s="24">
        <f>'вых мес1'!J18*12</f>
        <v>2532</v>
      </c>
      <c r="K18" s="24">
        <f>'вых мес1'!K18*12</f>
        <v>5064</v>
      </c>
      <c r="L18" s="24">
        <f>'вых мес1'!L18*12</f>
        <v>7596</v>
      </c>
      <c r="M18" s="24">
        <f>'вых мес1'!M18*12</f>
        <v>10128</v>
      </c>
      <c r="N18" s="24">
        <f>'вых мес1'!N18*12</f>
        <v>12672</v>
      </c>
      <c r="O18" s="24">
        <f>'вых мес1'!O18*12</f>
        <v>15204</v>
      </c>
      <c r="P18" s="24">
        <f>'вых мес1'!P18*12</f>
        <v>17736</v>
      </c>
      <c r="Q18" s="24">
        <f>'вых мес1'!Q18*12</f>
        <v>20268</v>
      </c>
      <c r="R18" s="24">
        <f>'вых мес1'!R18*12</f>
        <v>22800</v>
      </c>
      <c r="S18" s="24">
        <f>'вых мес1'!S18*12</f>
        <v>25344</v>
      </c>
      <c r="T18" s="24">
        <f>'вых мес1'!T18*12</f>
        <v>27876</v>
      </c>
      <c r="U18" s="24">
        <f>'вых мес1'!U18*12</f>
        <v>30408</v>
      </c>
      <c r="V18" s="24">
        <f>'вых мес1'!V18*12</f>
        <v>32940</v>
      </c>
    </row>
    <row r="19" spans="1:22" ht="19.5" customHeight="1">
      <c r="A19" s="5"/>
      <c r="C19" s="9">
        <v>6</v>
      </c>
      <c r="D19" s="24">
        <f>'вых мес1'!D19*12</f>
        <v>15204</v>
      </c>
      <c r="E19" s="24">
        <f>'вых мес1'!E19*12</f>
        <v>12672</v>
      </c>
      <c r="F19" s="24">
        <f>'вых мес1'!F19*12</f>
        <v>10128</v>
      </c>
      <c r="G19" s="24">
        <f>'вых мес1'!G19*12</f>
        <v>7596</v>
      </c>
      <c r="H19" s="24">
        <f>'вых мес1'!H19*12</f>
        <v>5064</v>
      </c>
      <c r="I19" s="24">
        <f>'вых мес1'!I19*12</f>
        <v>2532</v>
      </c>
      <c r="J19" s="12">
        <f>'вых мес1'!J19*12</f>
        <v>2532</v>
      </c>
      <c r="K19" s="24">
        <f>'вых мес1'!K19*12</f>
        <v>2532</v>
      </c>
      <c r="L19" s="24">
        <f>'вых мес1'!L19*12</f>
        <v>5064</v>
      </c>
      <c r="M19" s="24">
        <f>'вых мес1'!M19*12</f>
        <v>7596</v>
      </c>
      <c r="N19" s="24">
        <f>'вых мес1'!N19*12</f>
        <v>10128</v>
      </c>
      <c r="O19" s="24">
        <f>'вых мес1'!O19*12</f>
        <v>12672</v>
      </c>
      <c r="P19" s="24">
        <f>'вых мес1'!P19*12</f>
        <v>15204</v>
      </c>
      <c r="Q19" s="24">
        <f>'вых мес1'!Q19*12</f>
        <v>17736</v>
      </c>
      <c r="R19" s="24">
        <f>'вых мес1'!R19*12</f>
        <v>20268</v>
      </c>
      <c r="S19" s="24">
        <f>'вых мес1'!S19*12</f>
        <v>22800</v>
      </c>
      <c r="T19" s="24">
        <f>'вых мес1'!T19*12</f>
        <v>25344</v>
      </c>
      <c r="U19" s="24">
        <f>'вых мес1'!U19*12</f>
        <v>27876</v>
      </c>
      <c r="V19" s="24">
        <f>'вых мес1'!V19*12</f>
        <v>30408</v>
      </c>
    </row>
    <row r="20" spans="1:22" ht="19.5" customHeight="1">
      <c r="A20" s="5"/>
      <c r="C20" s="9">
        <v>7</v>
      </c>
      <c r="D20" s="24">
        <f>'вых мес1'!D20*12</f>
        <v>17736</v>
      </c>
      <c r="E20" s="24">
        <f>'вых мес1'!E20*12</f>
        <v>15204</v>
      </c>
      <c r="F20" s="24">
        <f>'вых мес1'!F20*12</f>
        <v>12672</v>
      </c>
      <c r="G20" s="24">
        <f>'вых мес1'!G20*12</f>
        <v>10128</v>
      </c>
      <c r="H20" s="24">
        <f>'вых мес1'!H20*12</f>
        <v>7596</v>
      </c>
      <c r="I20" s="24">
        <f>'вых мес1'!I20*12</f>
        <v>5064</v>
      </c>
      <c r="J20" s="24">
        <f>'вых мес1'!J20*12</f>
        <v>2532</v>
      </c>
      <c r="K20" s="12">
        <f>'вых мес1'!K20*12</f>
        <v>2532</v>
      </c>
      <c r="L20" s="24">
        <f>'вых мес1'!L20*12</f>
        <v>2532</v>
      </c>
      <c r="M20" s="24">
        <f>'вых мес1'!M20*12</f>
        <v>5064</v>
      </c>
      <c r="N20" s="24">
        <f>'вых мес1'!N20*12</f>
        <v>7596</v>
      </c>
      <c r="O20" s="24">
        <f>'вых мес1'!O20*12</f>
        <v>10128</v>
      </c>
      <c r="P20" s="24">
        <f>'вых мес1'!P20*12</f>
        <v>12672</v>
      </c>
      <c r="Q20" s="24">
        <f>'вых мес1'!Q20*12</f>
        <v>15204</v>
      </c>
      <c r="R20" s="24">
        <f>'вых мес1'!R20*12</f>
        <v>17736</v>
      </c>
      <c r="S20" s="24">
        <f>'вых мес1'!S20*12</f>
        <v>20268</v>
      </c>
      <c r="T20" s="24">
        <f>'вых мес1'!T20*12</f>
        <v>22800</v>
      </c>
      <c r="U20" s="24">
        <f>'вых мес1'!U20*12</f>
        <v>25344</v>
      </c>
      <c r="V20" s="24">
        <f>'вых мес1'!V20*12</f>
        <v>27876</v>
      </c>
    </row>
    <row r="21" spans="1:22" ht="19.5" customHeight="1">
      <c r="A21" s="5"/>
      <c r="C21" s="9">
        <v>8</v>
      </c>
      <c r="D21" s="24">
        <f>'вых мес1'!D21*12</f>
        <v>20268</v>
      </c>
      <c r="E21" s="24">
        <f>'вых мес1'!E21*12</f>
        <v>17736</v>
      </c>
      <c r="F21" s="24">
        <f>'вых мес1'!F21*12</f>
        <v>15204</v>
      </c>
      <c r="G21" s="24">
        <f>'вых мес1'!G21*12</f>
        <v>12672</v>
      </c>
      <c r="H21" s="24">
        <f>'вых мес1'!H21*12</f>
        <v>10128</v>
      </c>
      <c r="I21" s="24">
        <f>'вых мес1'!I21*12</f>
        <v>7596</v>
      </c>
      <c r="J21" s="24">
        <f>'вых мес1'!J21*12</f>
        <v>5064</v>
      </c>
      <c r="K21" s="24">
        <f>'вых мес1'!K21*12</f>
        <v>2532</v>
      </c>
      <c r="L21" s="12">
        <f>'вых мес1'!L21*12</f>
        <v>2532</v>
      </c>
      <c r="M21" s="24">
        <f>'вых мес1'!M21*12</f>
        <v>2532</v>
      </c>
      <c r="N21" s="24">
        <f>'вых мес1'!N21*12</f>
        <v>5064</v>
      </c>
      <c r="O21" s="24">
        <f>'вых мес1'!O21*12</f>
        <v>7596</v>
      </c>
      <c r="P21" s="24">
        <f>'вых мес1'!P21*12</f>
        <v>10128</v>
      </c>
      <c r="Q21" s="24">
        <f>'вых мес1'!Q21*12</f>
        <v>12672</v>
      </c>
      <c r="R21" s="24">
        <f>'вых мес1'!R21*12</f>
        <v>15204</v>
      </c>
      <c r="S21" s="24">
        <f>'вых мес1'!S21*12</f>
        <v>17736</v>
      </c>
      <c r="T21" s="24">
        <f>'вых мес1'!T21*12</f>
        <v>20268</v>
      </c>
      <c r="U21" s="24">
        <f>'вых мес1'!U21*12</f>
        <v>22800</v>
      </c>
      <c r="V21" s="24">
        <f>'вых мес1'!V21*12</f>
        <v>25344</v>
      </c>
    </row>
    <row r="22" spans="1:22" ht="19.5" customHeight="1">
      <c r="A22" s="5"/>
      <c r="C22" s="9">
        <v>9</v>
      </c>
      <c r="D22" s="24">
        <f>'вых мес1'!D22*12</f>
        <v>22800</v>
      </c>
      <c r="E22" s="24">
        <f>'вых мес1'!E22*12</f>
        <v>20268</v>
      </c>
      <c r="F22" s="24">
        <f>'вых мес1'!F22*12</f>
        <v>17736</v>
      </c>
      <c r="G22" s="24">
        <f>'вых мес1'!G22*12</f>
        <v>15204</v>
      </c>
      <c r="H22" s="24">
        <f>'вых мес1'!H22*12</f>
        <v>12672</v>
      </c>
      <c r="I22" s="24">
        <f>'вых мес1'!I22*12</f>
        <v>10128</v>
      </c>
      <c r="J22" s="24">
        <f>'вых мес1'!J22*12</f>
        <v>7596</v>
      </c>
      <c r="K22" s="24">
        <f>'вых мес1'!K22*12</f>
        <v>5064</v>
      </c>
      <c r="L22" s="24">
        <f>'вых мес1'!L22*12</f>
        <v>2532</v>
      </c>
      <c r="M22" s="12">
        <f>'вых мес1'!M22*12</f>
        <v>2532</v>
      </c>
      <c r="N22" s="24">
        <f>'вых мес1'!N22*12</f>
        <v>2532</v>
      </c>
      <c r="O22" s="24">
        <f>'вых мес1'!O22*12</f>
        <v>5064</v>
      </c>
      <c r="P22" s="24">
        <f>'вых мес1'!P22*12</f>
        <v>7596</v>
      </c>
      <c r="Q22" s="24">
        <f>'вых мес1'!Q22*12</f>
        <v>10128</v>
      </c>
      <c r="R22" s="24">
        <f>'вых мес1'!R22*12</f>
        <v>12672</v>
      </c>
      <c r="S22" s="24">
        <f>'вых мес1'!S22*12</f>
        <v>15204</v>
      </c>
      <c r="T22" s="24">
        <f>'вых мес1'!T22*12</f>
        <v>17736</v>
      </c>
      <c r="U22" s="24">
        <f>'вых мес1'!U22*12</f>
        <v>20268</v>
      </c>
      <c r="V22" s="24">
        <f>'вых мес1'!V22*12</f>
        <v>22800</v>
      </c>
    </row>
    <row r="23" spans="1:22" ht="19.5" customHeight="1">
      <c r="A23" s="5"/>
      <c r="C23" s="9">
        <v>10</v>
      </c>
      <c r="D23" s="24">
        <f>'вых мес1'!D23*12</f>
        <v>25344</v>
      </c>
      <c r="E23" s="24">
        <f>'вых мес1'!E23*12</f>
        <v>22800</v>
      </c>
      <c r="F23" s="24">
        <f>'вых мес1'!F23*12</f>
        <v>20268</v>
      </c>
      <c r="G23" s="24">
        <f>'вых мес1'!G23*12</f>
        <v>17736</v>
      </c>
      <c r="H23" s="24">
        <f>'вых мес1'!H23*12</f>
        <v>15204</v>
      </c>
      <c r="I23" s="24">
        <f>'вых мес1'!I23*12</f>
        <v>12672</v>
      </c>
      <c r="J23" s="24">
        <f>'вых мес1'!J23*12</f>
        <v>10128</v>
      </c>
      <c r="K23" s="24">
        <f>'вых мес1'!K23*12</f>
        <v>7596</v>
      </c>
      <c r="L23" s="24">
        <f>'вых мес1'!L23*12</f>
        <v>5064</v>
      </c>
      <c r="M23" s="24">
        <f>'вых мес1'!M23*12</f>
        <v>2532</v>
      </c>
      <c r="N23" s="12">
        <f>'вых мес1'!N23*12</f>
        <v>2532</v>
      </c>
      <c r="O23" s="24">
        <f>'вых мес1'!O23*12</f>
        <v>2532</v>
      </c>
      <c r="P23" s="24">
        <f>'вых мес1'!P23*12</f>
        <v>5064</v>
      </c>
      <c r="Q23" s="24">
        <f>'вых мес1'!Q23*12</f>
        <v>7596</v>
      </c>
      <c r="R23" s="24">
        <f>'вых мес1'!R23*12</f>
        <v>10128</v>
      </c>
      <c r="S23" s="24">
        <f>'вых мес1'!S23*12</f>
        <v>12672</v>
      </c>
      <c r="T23" s="24">
        <f>'вых мес1'!T23*12</f>
        <v>15204</v>
      </c>
      <c r="U23" s="24">
        <f>'вых мес1'!U23*12</f>
        <v>17736</v>
      </c>
      <c r="V23" s="24">
        <f>'вых мес1'!V23*12</f>
        <v>20268</v>
      </c>
    </row>
    <row r="24" spans="1:22" ht="19.5" customHeight="1">
      <c r="A24" s="5"/>
      <c r="C24" s="9">
        <v>11</v>
      </c>
      <c r="D24" s="24">
        <f>'вых мес1'!D24*12</f>
        <v>27876</v>
      </c>
      <c r="E24" s="24">
        <f>'вых мес1'!E24*12</f>
        <v>25344</v>
      </c>
      <c r="F24" s="24">
        <f>'вых мес1'!F24*12</f>
        <v>22800</v>
      </c>
      <c r="G24" s="24">
        <f>'вых мес1'!G24*12</f>
        <v>20268</v>
      </c>
      <c r="H24" s="24">
        <f>'вых мес1'!H24*12</f>
        <v>17736</v>
      </c>
      <c r="I24" s="24">
        <f>'вых мес1'!I24*12</f>
        <v>15204</v>
      </c>
      <c r="J24" s="24">
        <f>'вых мес1'!J24*12</f>
        <v>12672</v>
      </c>
      <c r="K24" s="24">
        <f>'вых мес1'!K24*12</f>
        <v>10128</v>
      </c>
      <c r="L24" s="24">
        <f>'вых мес1'!L24*12</f>
        <v>7596</v>
      </c>
      <c r="M24" s="24">
        <f>'вых мес1'!M24*12</f>
        <v>5064</v>
      </c>
      <c r="N24" s="24">
        <f>'вых мес1'!N24*12</f>
        <v>2532</v>
      </c>
      <c r="O24" s="12">
        <f>'вых мес1'!O24*12</f>
        <v>2532</v>
      </c>
      <c r="P24" s="24">
        <f>'вых мес1'!P24*12</f>
        <v>2532</v>
      </c>
      <c r="Q24" s="24">
        <f>'вых мес1'!Q24*12</f>
        <v>5064</v>
      </c>
      <c r="R24" s="24">
        <f>'вых мес1'!R24*12</f>
        <v>7596</v>
      </c>
      <c r="S24" s="24">
        <f>'вых мес1'!S24*12</f>
        <v>10128</v>
      </c>
      <c r="T24" s="24">
        <f>'вых мес1'!T24*12</f>
        <v>12672</v>
      </c>
      <c r="U24" s="24">
        <f>'вых мес1'!U24*12</f>
        <v>15204</v>
      </c>
      <c r="V24" s="24">
        <f>'вых мес1'!V24*12</f>
        <v>17736</v>
      </c>
    </row>
    <row r="25" spans="1:22" ht="19.5" customHeight="1">
      <c r="A25" s="5"/>
      <c r="C25" s="9">
        <v>12</v>
      </c>
      <c r="D25" s="24">
        <f>'вых мес1'!D25*12</f>
        <v>30408</v>
      </c>
      <c r="E25" s="24">
        <f>'вых мес1'!E25*12</f>
        <v>27876</v>
      </c>
      <c r="F25" s="24">
        <f>'вых мес1'!F25*12</f>
        <v>25344</v>
      </c>
      <c r="G25" s="24">
        <f>'вых мес1'!G25*12</f>
        <v>22800</v>
      </c>
      <c r="H25" s="24">
        <f>'вых мес1'!H25*12</f>
        <v>20268</v>
      </c>
      <c r="I25" s="24">
        <f>'вых мес1'!I25*12</f>
        <v>17736</v>
      </c>
      <c r="J25" s="24">
        <f>'вых мес1'!J25*12</f>
        <v>15204</v>
      </c>
      <c r="K25" s="24">
        <f>'вых мес1'!K25*12</f>
        <v>12672</v>
      </c>
      <c r="L25" s="24">
        <f>'вых мес1'!L25*12</f>
        <v>10128</v>
      </c>
      <c r="M25" s="24">
        <f>'вых мес1'!M25*12</f>
        <v>7596</v>
      </c>
      <c r="N25" s="24">
        <f>'вых мес1'!N25*12</f>
        <v>5064</v>
      </c>
      <c r="O25" s="24">
        <f>'вых мес1'!O25*12</f>
        <v>2532</v>
      </c>
      <c r="P25" s="12">
        <f>'вых мес1'!P25*12</f>
        <v>2532</v>
      </c>
      <c r="Q25" s="24">
        <f>'вых мес1'!Q25*12</f>
        <v>2532</v>
      </c>
      <c r="R25" s="24">
        <f>'вых мес1'!R25*12</f>
        <v>5064</v>
      </c>
      <c r="S25" s="24">
        <f>'вых мес1'!S25*12</f>
        <v>7596</v>
      </c>
      <c r="T25" s="24">
        <f>'вых мес1'!T25*12</f>
        <v>10128</v>
      </c>
      <c r="U25" s="24">
        <f>'вых мес1'!U25*12</f>
        <v>12672</v>
      </c>
      <c r="V25" s="24">
        <f>'вых мес1'!V25*12</f>
        <v>15204</v>
      </c>
    </row>
    <row r="26" spans="1:22" ht="19.5" customHeight="1">
      <c r="A26" s="5"/>
      <c r="C26" s="9">
        <v>13</v>
      </c>
      <c r="D26" s="24">
        <f>'вых мес1'!D26*12</f>
        <v>32940</v>
      </c>
      <c r="E26" s="24">
        <f>'вых мес1'!E26*12</f>
        <v>30408</v>
      </c>
      <c r="F26" s="24">
        <f>'вых мес1'!F26*12</f>
        <v>27876</v>
      </c>
      <c r="G26" s="24">
        <f>'вых мес1'!G26*12</f>
        <v>25344</v>
      </c>
      <c r="H26" s="24">
        <f>'вых мес1'!H26*12</f>
        <v>22800</v>
      </c>
      <c r="I26" s="24">
        <f>'вых мес1'!I26*12</f>
        <v>20268</v>
      </c>
      <c r="J26" s="24">
        <f>'вых мес1'!J26*12</f>
        <v>17736</v>
      </c>
      <c r="K26" s="24">
        <f>'вых мес1'!K26*12</f>
        <v>15204</v>
      </c>
      <c r="L26" s="24">
        <f>'вых мес1'!L26*12</f>
        <v>12672</v>
      </c>
      <c r="M26" s="24">
        <f>'вых мес1'!M26*12</f>
        <v>10128</v>
      </c>
      <c r="N26" s="24">
        <f>'вых мес1'!N26*12</f>
        <v>7596</v>
      </c>
      <c r="O26" s="24">
        <f>'вых мес1'!O26*12</f>
        <v>5064</v>
      </c>
      <c r="P26" s="24">
        <f>'вых мес1'!P26*12</f>
        <v>2532</v>
      </c>
      <c r="Q26" s="12">
        <f>'вых мес1'!Q26*12</f>
        <v>2532</v>
      </c>
      <c r="R26" s="24">
        <f>'вых мес1'!R26*12</f>
        <v>2532</v>
      </c>
      <c r="S26" s="24">
        <f>'вых мес1'!S26*12</f>
        <v>5064</v>
      </c>
      <c r="T26" s="24">
        <f>'вых мес1'!T26*12</f>
        <v>7596</v>
      </c>
      <c r="U26" s="24">
        <f>'вых мес1'!U26*12</f>
        <v>10128</v>
      </c>
      <c r="V26" s="24">
        <f>'вых мес1'!V26*12</f>
        <v>12672</v>
      </c>
    </row>
    <row r="27" spans="1:22" ht="19.5" customHeight="1">
      <c r="A27" s="5"/>
      <c r="C27" s="9">
        <v>14</v>
      </c>
      <c r="D27" s="24">
        <f>'вых мес1'!D27*12</f>
        <v>35472</v>
      </c>
      <c r="E27" s="24">
        <f>'вых мес1'!E27*12</f>
        <v>32940</v>
      </c>
      <c r="F27" s="24">
        <f>'вых мес1'!F27*12</f>
        <v>30408</v>
      </c>
      <c r="G27" s="24">
        <f>'вых мес1'!G27*12</f>
        <v>27876</v>
      </c>
      <c r="H27" s="24">
        <f>'вых мес1'!H27*12</f>
        <v>25344</v>
      </c>
      <c r="I27" s="24">
        <f>'вых мес1'!I27*12</f>
        <v>22800</v>
      </c>
      <c r="J27" s="24">
        <f>'вых мес1'!J27*12</f>
        <v>20268</v>
      </c>
      <c r="K27" s="24">
        <f>'вых мес1'!K27*12</f>
        <v>17736</v>
      </c>
      <c r="L27" s="24">
        <f>'вых мес1'!L27*12</f>
        <v>15204</v>
      </c>
      <c r="M27" s="24">
        <f>'вых мес1'!M27*12</f>
        <v>12672</v>
      </c>
      <c r="N27" s="24">
        <f>'вых мес1'!N27*12</f>
        <v>10128</v>
      </c>
      <c r="O27" s="24">
        <f>'вых мес1'!O27*12</f>
        <v>7596</v>
      </c>
      <c r="P27" s="24">
        <f>'вых мес1'!P27*12</f>
        <v>5064</v>
      </c>
      <c r="Q27" s="24">
        <f>'вых мес1'!Q27*12</f>
        <v>2532</v>
      </c>
      <c r="R27" s="12">
        <f>'вых мес1'!R27*12</f>
        <v>2532</v>
      </c>
      <c r="S27" s="24">
        <f>'вых мес1'!S27*12</f>
        <v>2532</v>
      </c>
      <c r="T27" s="24">
        <f>'вых мес1'!T27*12</f>
        <v>5064</v>
      </c>
      <c r="U27" s="24">
        <f>'вых мес1'!U27*12</f>
        <v>7596</v>
      </c>
      <c r="V27" s="24">
        <f>'вых мес1'!V27*12</f>
        <v>10128</v>
      </c>
    </row>
    <row r="28" spans="1:22" ht="19.5" customHeight="1">
      <c r="A28" s="5"/>
      <c r="C28" s="9">
        <v>15</v>
      </c>
      <c r="D28" s="24">
        <f>'вых мес1'!D28*12</f>
        <v>38016</v>
      </c>
      <c r="E28" s="24">
        <f>'вых мес1'!E28*12</f>
        <v>35472</v>
      </c>
      <c r="F28" s="24">
        <f>'вых мес1'!F28*12</f>
        <v>32940</v>
      </c>
      <c r="G28" s="24">
        <f>'вых мес1'!G28*12</f>
        <v>30408</v>
      </c>
      <c r="H28" s="24">
        <f>'вых мес1'!H28*12</f>
        <v>27876</v>
      </c>
      <c r="I28" s="24">
        <f>'вых мес1'!I28*12</f>
        <v>25344</v>
      </c>
      <c r="J28" s="24">
        <f>'вых мес1'!J28*12</f>
        <v>22800</v>
      </c>
      <c r="K28" s="24">
        <f>'вых мес1'!K28*12</f>
        <v>20268</v>
      </c>
      <c r="L28" s="24">
        <f>'вых мес1'!L28*12</f>
        <v>17736</v>
      </c>
      <c r="M28" s="24">
        <f>'вых мес1'!M28*12</f>
        <v>15204</v>
      </c>
      <c r="N28" s="24">
        <f>'вых мес1'!N28*12</f>
        <v>12672</v>
      </c>
      <c r="O28" s="24">
        <f>'вых мес1'!O28*12</f>
        <v>10128</v>
      </c>
      <c r="P28" s="24">
        <f>'вых мес1'!P28*12</f>
        <v>7596</v>
      </c>
      <c r="Q28" s="24">
        <f>'вых мес1'!Q28*12</f>
        <v>5064</v>
      </c>
      <c r="R28" s="24">
        <f>'вых мес1'!R28*12</f>
        <v>2532</v>
      </c>
      <c r="S28" s="12">
        <f>'вых мес1'!S28*12</f>
        <v>2532</v>
      </c>
      <c r="T28" s="24">
        <f>'вых мес1'!T28*12</f>
        <v>2532</v>
      </c>
      <c r="U28" s="24">
        <f>'вых мес1'!U28*12</f>
        <v>5064</v>
      </c>
      <c r="V28" s="24">
        <f>'вых мес1'!V28*12</f>
        <v>7596</v>
      </c>
    </row>
    <row r="29" spans="1:22" ht="19.5" customHeight="1">
      <c r="A29" s="5"/>
      <c r="C29" s="9">
        <v>16</v>
      </c>
      <c r="D29" s="24">
        <f>'вых мес1'!D29*12</f>
        <v>40548</v>
      </c>
      <c r="E29" s="24">
        <f>'вых мес1'!E29*12</f>
        <v>38016</v>
      </c>
      <c r="F29" s="24">
        <f>'вых мес1'!F29*12</f>
        <v>35472</v>
      </c>
      <c r="G29" s="24">
        <f>'вых мес1'!G29*12</f>
        <v>32940</v>
      </c>
      <c r="H29" s="24">
        <f>'вых мес1'!H29*12</f>
        <v>30408</v>
      </c>
      <c r="I29" s="24">
        <f>'вых мес1'!I29*12</f>
        <v>27876</v>
      </c>
      <c r="J29" s="24">
        <f>'вых мес1'!J29*12</f>
        <v>25344</v>
      </c>
      <c r="K29" s="24">
        <f>'вых мес1'!K29*12</f>
        <v>22800</v>
      </c>
      <c r="L29" s="24">
        <f>'вых мес1'!L29*12</f>
        <v>20268</v>
      </c>
      <c r="M29" s="24">
        <f>'вых мес1'!M29*12</f>
        <v>17736</v>
      </c>
      <c r="N29" s="24">
        <f>'вых мес1'!N29*12</f>
        <v>15204</v>
      </c>
      <c r="O29" s="24">
        <f>'вых мес1'!O29*12</f>
        <v>12672</v>
      </c>
      <c r="P29" s="24">
        <f>'вых мес1'!P29*12</f>
        <v>10128</v>
      </c>
      <c r="Q29" s="24">
        <f>'вых мес1'!Q29*12</f>
        <v>7596</v>
      </c>
      <c r="R29" s="24">
        <f>'вых мес1'!R29*12</f>
        <v>5064</v>
      </c>
      <c r="S29" s="24">
        <f>'вых мес1'!S29*12</f>
        <v>2532</v>
      </c>
      <c r="T29" s="12">
        <f>'вых мес1'!T29*12</f>
        <v>2532</v>
      </c>
      <c r="U29" s="24">
        <f>'вых мес1'!U29*12</f>
        <v>2532</v>
      </c>
      <c r="V29" s="24">
        <f>'вых мес1'!V29*12</f>
        <v>5064</v>
      </c>
    </row>
    <row r="30" spans="1:22" ht="19.5" customHeight="1">
      <c r="A30" s="5"/>
      <c r="C30" s="9">
        <v>17</v>
      </c>
      <c r="D30" s="24">
        <f>'вых мес1'!D30*12</f>
        <v>43080</v>
      </c>
      <c r="E30" s="24">
        <f>'вых мес1'!E30*12</f>
        <v>40548</v>
      </c>
      <c r="F30" s="24">
        <f>'вых мес1'!F30*12</f>
        <v>38016</v>
      </c>
      <c r="G30" s="24">
        <f>'вых мес1'!G30*12</f>
        <v>35472</v>
      </c>
      <c r="H30" s="24">
        <f>'вых мес1'!H30*12</f>
        <v>32940</v>
      </c>
      <c r="I30" s="24">
        <f>'вых мес1'!I30*12</f>
        <v>30408</v>
      </c>
      <c r="J30" s="24">
        <f>'вых мес1'!J30*12</f>
        <v>27876</v>
      </c>
      <c r="K30" s="24">
        <f>'вых мес1'!K30*12</f>
        <v>25344</v>
      </c>
      <c r="L30" s="24">
        <f>'вых мес1'!L30*12</f>
        <v>22800</v>
      </c>
      <c r="M30" s="24">
        <f>'вых мес1'!M30*12</f>
        <v>20268</v>
      </c>
      <c r="N30" s="24">
        <f>'вых мес1'!N30*12</f>
        <v>17736</v>
      </c>
      <c r="O30" s="24">
        <f>'вых мес1'!O30*12</f>
        <v>15204</v>
      </c>
      <c r="P30" s="24">
        <f>'вых мес1'!P30*12</f>
        <v>12672</v>
      </c>
      <c r="Q30" s="24">
        <f>'вых мес1'!Q30*12</f>
        <v>10128</v>
      </c>
      <c r="R30" s="24">
        <f>'вых мес1'!R30*12</f>
        <v>7596</v>
      </c>
      <c r="S30" s="24">
        <f>'вых мес1'!S30*12</f>
        <v>5064</v>
      </c>
      <c r="T30" s="24">
        <f>'вых мес1'!T30*12</f>
        <v>2532</v>
      </c>
      <c r="U30" s="12">
        <f>'вых мес1'!U30*12</f>
        <v>2532</v>
      </c>
      <c r="V30" s="24">
        <f>'вых мес1'!V30*12</f>
        <v>2532</v>
      </c>
    </row>
    <row r="31" spans="1:22" ht="19.5" customHeight="1">
      <c r="A31" s="5"/>
      <c r="C31" s="9">
        <v>18</v>
      </c>
      <c r="D31" s="24">
        <f>'вых мес1'!D31*12</f>
        <v>45612</v>
      </c>
      <c r="E31" s="24">
        <f>'вых мес1'!E31*12</f>
        <v>43080</v>
      </c>
      <c r="F31" s="24">
        <f>'вых мес1'!F31*12</f>
        <v>40548</v>
      </c>
      <c r="G31" s="24">
        <f>'вых мес1'!G31*12</f>
        <v>38016</v>
      </c>
      <c r="H31" s="24">
        <f>'вых мес1'!H31*12</f>
        <v>35472</v>
      </c>
      <c r="I31" s="24">
        <f>'вых мес1'!I31*12</f>
        <v>32940</v>
      </c>
      <c r="J31" s="24">
        <f>'вых мес1'!J31*12</f>
        <v>30408</v>
      </c>
      <c r="K31" s="24">
        <f>'вых мес1'!K31*12</f>
        <v>27876</v>
      </c>
      <c r="L31" s="24">
        <f>'вых мес1'!L31*12</f>
        <v>25344</v>
      </c>
      <c r="M31" s="24">
        <f>'вых мес1'!M31*12</f>
        <v>22800</v>
      </c>
      <c r="N31" s="24">
        <f>'вых мес1'!N31*12</f>
        <v>20268</v>
      </c>
      <c r="O31" s="24">
        <f>'вых мес1'!O31*12</f>
        <v>17736</v>
      </c>
      <c r="P31" s="24">
        <f>'вых мес1'!P31*12</f>
        <v>15204</v>
      </c>
      <c r="Q31" s="24">
        <f>'вых мес1'!Q31*12</f>
        <v>12672</v>
      </c>
      <c r="R31" s="24">
        <f>'вых мес1'!R31*12</f>
        <v>10128</v>
      </c>
      <c r="S31" s="24">
        <f>'вых мес1'!S31*12</f>
        <v>7596</v>
      </c>
      <c r="T31" s="24">
        <f>'вых мес1'!T31*12</f>
        <v>5064</v>
      </c>
      <c r="U31" s="24">
        <f>'вых мес1'!U31*12</f>
        <v>2532</v>
      </c>
      <c r="V31" s="12">
        <f>'вых мес1'!V31*12</f>
        <v>2532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5">
    <mergeCell ref="Q6:R6"/>
    <mergeCell ref="D7:V7"/>
    <mergeCell ref="F9:S9"/>
    <mergeCell ref="J10:L10"/>
    <mergeCell ref="Q37:R37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5" zoomScaleSheetLayoutView="100" workbookViewId="0">
      <selection activeCell="R20" sqref="R20"/>
    </sheetView>
  </sheetViews>
  <sheetFormatPr defaultRowHeight="15"/>
  <cols>
    <col min="3" max="3" width="8.28515625" customWidth="1"/>
    <col min="4" max="6" width="13.28515625" customWidth="1"/>
    <col min="7" max="19" width="11.42578125" customWidth="1"/>
    <col min="20" max="22" width="12.85546875" customWidth="1"/>
    <col min="23" max="23" width="11.4257812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 ht="18.75" customHeight="1">
      <c r="D7" s="17" t="s">
        <v>49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8.75" customHeight="1">
      <c r="D8" s="15"/>
      <c r="E8" s="15"/>
      <c r="F8" s="25"/>
      <c r="G8" s="25"/>
      <c r="H8" s="15" t="s">
        <v>6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ht="18.75" customHeight="1">
      <c r="D9" s="15"/>
      <c r="E9" s="15"/>
      <c r="F9" s="26"/>
      <c r="G9" s="26"/>
      <c r="H9" s="18" t="s">
        <v>64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 t="s">
        <v>56</v>
      </c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ROUNDDOWN('[1]детский '!C16*12,0)</f>
        <v>52</v>
      </c>
      <c r="E13" s="24">
        <f>ROUNDDOWN('[1]детский '!D16*12,0)</f>
        <v>52</v>
      </c>
      <c r="F13" s="24">
        <f>ROUNDDOWN('[1]детский '!E16*12,0)</f>
        <v>105</v>
      </c>
      <c r="G13" s="24">
        <f>ROUNDDOWN('[1]детский '!F16*12,0)</f>
        <v>158</v>
      </c>
      <c r="H13" s="24">
        <f>ROUNDDOWN('[1]детский '!G16*12,0)</f>
        <v>211</v>
      </c>
      <c r="I13" s="24">
        <f>ROUNDDOWN('[1]детский '!H16*12,0)</f>
        <v>264</v>
      </c>
      <c r="J13" s="24">
        <f>ROUNDDOWN('[1]детский '!I16*12,0)</f>
        <v>316</v>
      </c>
      <c r="K13" s="24">
        <f>ROUNDDOWN('[1]детский '!J16*12,0)</f>
        <v>369</v>
      </c>
      <c r="L13" s="24">
        <f>ROUNDDOWN('[1]детский '!K16*12,0)</f>
        <v>422</v>
      </c>
      <c r="M13" s="24">
        <f>ROUNDDOWN('[1]детский '!L16*12,0)</f>
        <v>475</v>
      </c>
      <c r="N13" s="24">
        <f>ROUNDDOWN('[1]детский '!M16*12,0)</f>
        <v>528</v>
      </c>
      <c r="O13" s="24">
        <f>ROUNDDOWN('[1]детский '!N16*12,0)</f>
        <v>580</v>
      </c>
      <c r="P13" s="24">
        <f>ROUNDDOWN('[1]детский '!O16*12,0)</f>
        <v>633</v>
      </c>
      <c r="Q13" s="24">
        <f>ROUNDDOWN('[1]детский '!P16*12,0)</f>
        <v>686</v>
      </c>
      <c r="R13" s="24">
        <f>ROUNDDOWN('[1]детский '!Q16*12,0)</f>
        <v>739</v>
      </c>
      <c r="S13" s="24">
        <f>ROUNDDOWN('[1]детский '!R16*12,0)</f>
        <v>792</v>
      </c>
      <c r="T13" s="24">
        <f>ROUNDDOWN('[1]детский '!S16*12,0)</f>
        <v>844</v>
      </c>
      <c r="U13" s="24">
        <f>ROUNDDOWN('[1]детский '!T16*12,0)</f>
        <v>897</v>
      </c>
      <c r="V13" s="24">
        <f>ROUNDDOWN('[1]детский '!U16*12,0)</f>
        <v>950</v>
      </c>
    </row>
    <row r="14" spans="1:22" ht="19.5" customHeight="1">
      <c r="A14" s="5"/>
      <c r="C14" s="9">
        <v>1</v>
      </c>
      <c r="D14" s="24">
        <f>ROUNDDOWN('[1]детский '!C17*12,0)</f>
        <v>52</v>
      </c>
      <c r="E14" s="12">
        <f>ROUNDDOWN('[1]детский '!D17*12,0)</f>
        <v>52</v>
      </c>
      <c r="F14" s="24">
        <f>ROUNDDOWN('[1]детский '!E17*12,0)</f>
        <v>52</v>
      </c>
      <c r="G14" s="24">
        <f>ROUNDDOWN('[1]детский '!F17*12,0)</f>
        <v>105</v>
      </c>
      <c r="H14" s="24">
        <f>ROUNDDOWN('[1]детский '!G17*12,0)</f>
        <v>158</v>
      </c>
      <c r="I14" s="24">
        <f>ROUNDDOWN('[1]детский '!H17*12,0)</f>
        <v>211</v>
      </c>
      <c r="J14" s="24">
        <f>ROUNDDOWN('[1]детский '!I17*12,0)</f>
        <v>264</v>
      </c>
      <c r="K14" s="24">
        <f>ROUNDDOWN('[1]детский '!J17*12,0)</f>
        <v>316</v>
      </c>
      <c r="L14" s="24">
        <f>ROUNDDOWN('[1]детский '!K17*12,0)</f>
        <v>369</v>
      </c>
      <c r="M14" s="24">
        <f>ROUNDDOWN('[1]детский '!L17*12,0)</f>
        <v>422</v>
      </c>
      <c r="N14" s="24">
        <f>ROUNDDOWN('[1]детский '!M17*12,0)</f>
        <v>475</v>
      </c>
      <c r="O14" s="24">
        <f>ROUNDDOWN('[1]детский '!N17*12,0)</f>
        <v>528</v>
      </c>
      <c r="P14" s="24">
        <f>ROUNDDOWN('[1]детский '!O17*12,0)</f>
        <v>580</v>
      </c>
      <c r="Q14" s="24">
        <f>ROUNDDOWN('[1]детский '!P17*12,0)</f>
        <v>633</v>
      </c>
      <c r="R14" s="24">
        <f>ROUNDDOWN('[1]детский '!Q17*12,0)</f>
        <v>686</v>
      </c>
      <c r="S14" s="24">
        <f>ROUNDDOWN('[1]детский '!R17*12,0)</f>
        <v>739</v>
      </c>
      <c r="T14" s="24">
        <f>ROUNDDOWN('[1]детский '!S17*12,0)</f>
        <v>792</v>
      </c>
      <c r="U14" s="24">
        <f>ROUNDDOWN('[1]детский '!T17*12,0)</f>
        <v>844</v>
      </c>
      <c r="V14" s="24">
        <f>ROUNDDOWN('[1]детский '!U17*12,0)</f>
        <v>897</v>
      </c>
    </row>
    <row r="15" spans="1:22" ht="19.5" customHeight="1">
      <c r="A15" s="5"/>
      <c r="C15" s="9">
        <v>2</v>
      </c>
      <c r="D15" s="24">
        <f>ROUNDDOWN('[1]детский '!C18*12,0)</f>
        <v>105</v>
      </c>
      <c r="E15" s="24">
        <f>ROUNDDOWN('[1]детский '!D18*12,0)</f>
        <v>52</v>
      </c>
      <c r="F15" s="12">
        <f>ROUNDDOWN('[1]детский '!E18*12,0)</f>
        <v>52</v>
      </c>
      <c r="G15" s="24">
        <f>ROUNDDOWN('[1]детский '!F18*12,0)</f>
        <v>52</v>
      </c>
      <c r="H15" s="24">
        <f>ROUNDDOWN('[1]детский '!G18*12,0)</f>
        <v>105</v>
      </c>
      <c r="I15" s="24">
        <f>ROUNDDOWN('[1]детский '!H18*12,0)</f>
        <v>158</v>
      </c>
      <c r="J15" s="24">
        <f>ROUNDDOWN('[1]детский '!I18*12,0)</f>
        <v>211</v>
      </c>
      <c r="K15" s="24">
        <f>ROUNDDOWN('[1]детский '!J18*12,0)</f>
        <v>264</v>
      </c>
      <c r="L15" s="24">
        <f>ROUNDDOWN('[1]детский '!K18*12,0)</f>
        <v>316</v>
      </c>
      <c r="M15" s="24">
        <f>ROUNDDOWN('[1]детский '!L18*12,0)</f>
        <v>369</v>
      </c>
      <c r="N15" s="24">
        <f>ROUNDDOWN('[1]детский '!M18*12,0)</f>
        <v>422</v>
      </c>
      <c r="O15" s="24">
        <f>ROUNDDOWN('[1]детский '!N18*12,0)</f>
        <v>475</v>
      </c>
      <c r="P15" s="24">
        <f>ROUNDDOWN('[1]детский '!O18*12,0)</f>
        <v>528</v>
      </c>
      <c r="Q15" s="24">
        <f>ROUNDDOWN('[1]детский '!P18*12,0)</f>
        <v>580</v>
      </c>
      <c r="R15" s="24">
        <f>ROUNDDOWN('[1]детский '!Q18*12,0)</f>
        <v>633</v>
      </c>
      <c r="S15" s="24">
        <f>ROUNDDOWN('[1]детский '!R18*12,0)</f>
        <v>686</v>
      </c>
      <c r="T15" s="24">
        <f>ROUNDDOWN('[1]детский '!S18*12,0)</f>
        <v>739</v>
      </c>
      <c r="U15" s="24">
        <f>ROUNDDOWN('[1]детский '!T18*12,0)</f>
        <v>792</v>
      </c>
      <c r="V15" s="24">
        <f>ROUNDDOWN('[1]детский '!U18*12,0)</f>
        <v>844</v>
      </c>
    </row>
    <row r="16" spans="1:22" ht="19.5" customHeight="1">
      <c r="A16" s="5"/>
      <c r="C16" s="9">
        <v>3</v>
      </c>
      <c r="D16" s="24">
        <f>ROUNDDOWN('[1]детский '!C19*12,0)</f>
        <v>158</v>
      </c>
      <c r="E16" s="24">
        <f>ROUNDDOWN('[1]детский '!D19*12,0)</f>
        <v>105</v>
      </c>
      <c r="F16" s="24">
        <f>ROUNDDOWN('[1]детский '!E19*12,0)</f>
        <v>52</v>
      </c>
      <c r="G16" s="12">
        <f>ROUNDDOWN('[1]детский '!F19*12,0)</f>
        <v>52</v>
      </c>
      <c r="H16" s="24">
        <f>ROUNDDOWN('[1]детский '!G19*12,0)</f>
        <v>52</v>
      </c>
      <c r="I16" s="24">
        <f>ROUNDDOWN('[1]детский '!H19*12,0)</f>
        <v>105</v>
      </c>
      <c r="J16" s="24">
        <f>ROUNDDOWN('[1]детский '!I19*12,0)</f>
        <v>158</v>
      </c>
      <c r="K16" s="24">
        <f>ROUNDDOWN('[1]детский '!J19*12,0)</f>
        <v>211</v>
      </c>
      <c r="L16" s="24">
        <f>ROUNDDOWN('[1]детский '!K19*12,0)</f>
        <v>264</v>
      </c>
      <c r="M16" s="24">
        <f>ROUNDDOWN('[1]детский '!L19*12,0)</f>
        <v>316</v>
      </c>
      <c r="N16" s="24">
        <f>ROUNDDOWN('[1]детский '!M19*12,0)</f>
        <v>369</v>
      </c>
      <c r="O16" s="24">
        <f>ROUNDDOWN('[1]детский '!N19*12,0)</f>
        <v>422</v>
      </c>
      <c r="P16" s="24">
        <f>ROUNDDOWN('[1]детский '!O19*12,0)</f>
        <v>475</v>
      </c>
      <c r="Q16" s="24">
        <f>ROUNDDOWN('[1]детский '!P19*12,0)</f>
        <v>528</v>
      </c>
      <c r="R16" s="24">
        <f>ROUNDDOWN('[1]детский '!Q19*12,0)</f>
        <v>580</v>
      </c>
      <c r="S16" s="24">
        <f>ROUNDDOWN('[1]детский '!R19*12,0)</f>
        <v>633</v>
      </c>
      <c r="T16" s="24">
        <f>ROUNDDOWN('[1]детский '!S19*12,0)</f>
        <v>686</v>
      </c>
      <c r="U16" s="24">
        <f>ROUNDDOWN('[1]детский '!T19*12,0)</f>
        <v>739</v>
      </c>
      <c r="V16" s="24">
        <f>ROUNDDOWN('[1]детский '!U19*12,0)</f>
        <v>792</v>
      </c>
    </row>
    <row r="17" spans="1:22" ht="19.5" customHeight="1">
      <c r="A17" s="5"/>
      <c r="C17" s="9">
        <v>4</v>
      </c>
      <c r="D17" s="24">
        <f>ROUNDDOWN('[1]детский '!C20*12,0)</f>
        <v>211</v>
      </c>
      <c r="E17" s="24">
        <f>ROUNDDOWN('[1]детский '!D20*12,0)</f>
        <v>158</v>
      </c>
      <c r="F17" s="24">
        <f>ROUNDDOWN('[1]детский '!E20*12,0)</f>
        <v>105</v>
      </c>
      <c r="G17" s="24">
        <f>ROUNDDOWN('[1]детский '!F20*12,0)</f>
        <v>52</v>
      </c>
      <c r="H17" s="12">
        <f>ROUNDDOWN('[1]детский '!G20*12,0)</f>
        <v>52</v>
      </c>
      <c r="I17" s="24">
        <f>ROUNDDOWN('[1]детский '!H20*12,0)</f>
        <v>52</v>
      </c>
      <c r="J17" s="24">
        <f>ROUNDDOWN('[1]детский '!I20*12,0)</f>
        <v>105</v>
      </c>
      <c r="K17" s="24">
        <f>ROUNDDOWN('[1]детский '!J20*12,0)</f>
        <v>158</v>
      </c>
      <c r="L17" s="24">
        <f>ROUNDDOWN('[1]детский '!K20*12,0)</f>
        <v>211</v>
      </c>
      <c r="M17" s="24">
        <f>ROUNDDOWN('[1]детский '!L20*12,0)</f>
        <v>264</v>
      </c>
      <c r="N17" s="24">
        <f>ROUNDDOWN('[1]детский '!M20*12,0)</f>
        <v>316</v>
      </c>
      <c r="O17" s="24">
        <f>ROUNDDOWN('[1]детский '!N20*12,0)</f>
        <v>369</v>
      </c>
      <c r="P17" s="24">
        <f>ROUNDDOWN('[1]детский '!O20*12,0)</f>
        <v>422</v>
      </c>
      <c r="Q17" s="24">
        <f>ROUNDDOWN('[1]детский '!P20*12,0)</f>
        <v>475</v>
      </c>
      <c r="R17" s="24">
        <f>ROUNDDOWN('[1]детский '!Q20*12,0)</f>
        <v>528</v>
      </c>
      <c r="S17" s="24">
        <f>ROUNDDOWN('[1]детский '!R20*12,0)</f>
        <v>580</v>
      </c>
      <c r="T17" s="24">
        <f>ROUNDDOWN('[1]детский '!S20*12,0)</f>
        <v>633</v>
      </c>
      <c r="U17" s="24">
        <f>ROUNDDOWN('[1]детский '!T20*12,0)</f>
        <v>686</v>
      </c>
      <c r="V17" s="24">
        <f>ROUNDDOWN('[1]детский '!U20*12,0)</f>
        <v>739</v>
      </c>
    </row>
    <row r="18" spans="1:22" ht="19.5" customHeight="1">
      <c r="A18" s="5"/>
      <c r="C18" s="9">
        <v>5</v>
      </c>
      <c r="D18" s="24">
        <f>ROUNDDOWN('[1]детский '!C21*12,0)</f>
        <v>264</v>
      </c>
      <c r="E18" s="24">
        <f>ROUNDDOWN('[1]детский '!D21*12,0)</f>
        <v>211</v>
      </c>
      <c r="F18" s="24">
        <f>ROUNDDOWN('[1]детский '!E21*12,0)</f>
        <v>158</v>
      </c>
      <c r="G18" s="24">
        <f>ROUNDDOWN('[1]детский '!F21*12,0)</f>
        <v>105</v>
      </c>
      <c r="H18" s="24">
        <f>ROUNDDOWN('[1]детский '!G21*12,0)</f>
        <v>52</v>
      </c>
      <c r="I18" s="12">
        <f>ROUNDDOWN('[1]детский '!H21*12,0)</f>
        <v>52</v>
      </c>
      <c r="J18" s="24">
        <f>ROUNDDOWN('[1]детский '!I21*12,0)</f>
        <v>52</v>
      </c>
      <c r="K18" s="24">
        <f>ROUNDDOWN('[1]детский '!J21*12,0)</f>
        <v>105</v>
      </c>
      <c r="L18" s="24">
        <f>ROUNDDOWN('[1]детский '!K21*12,0)</f>
        <v>158</v>
      </c>
      <c r="M18" s="24">
        <f>ROUNDDOWN('[1]детский '!L21*12,0)</f>
        <v>211</v>
      </c>
      <c r="N18" s="24">
        <f>ROUNDDOWN('[1]детский '!M21*12,0)</f>
        <v>264</v>
      </c>
      <c r="O18" s="24">
        <f>ROUNDDOWN('[1]детский '!N21*12,0)</f>
        <v>316</v>
      </c>
      <c r="P18" s="24">
        <f>ROUNDDOWN('[1]детский '!O21*12,0)</f>
        <v>369</v>
      </c>
      <c r="Q18" s="24">
        <f>ROUNDDOWN('[1]детский '!P21*12,0)</f>
        <v>422</v>
      </c>
      <c r="R18" s="24">
        <f>ROUNDDOWN('[1]детский '!Q21*12,0)</f>
        <v>475</v>
      </c>
      <c r="S18" s="24">
        <f>ROUNDDOWN('[1]детский '!R21*12,0)</f>
        <v>528</v>
      </c>
      <c r="T18" s="24">
        <f>ROUNDDOWN('[1]детский '!S21*12,0)</f>
        <v>580</v>
      </c>
      <c r="U18" s="24">
        <f>ROUNDDOWN('[1]детский '!T21*12,0)</f>
        <v>633</v>
      </c>
      <c r="V18" s="24">
        <f>ROUNDDOWN('[1]детский '!U21*12,0)</f>
        <v>686</v>
      </c>
    </row>
    <row r="19" spans="1:22" ht="19.5" customHeight="1">
      <c r="A19" s="5"/>
      <c r="C19" s="9">
        <v>6</v>
      </c>
      <c r="D19" s="24">
        <f>ROUNDDOWN('[1]детский '!C22*12,0)</f>
        <v>316</v>
      </c>
      <c r="E19" s="24">
        <f>ROUNDDOWN('[1]детский '!D22*12,0)</f>
        <v>264</v>
      </c>
      <c r="F19" s="24">
        <f>ROUNDDOWN('[1]детский '!E22*12,0)</f>
        <v>211</v>
      </c>
      <c r="G19" s="24">
        <f>ROUNDDOWN('[1]детский '!F22*12,0)</f>
        <v>158</v>
      </c>
      <c r="H19" s="24">
        <f>ROUNDDOWN('[1]детский '!G22*12,0)</f>
        <v>105</v>
      </c>
      <c r="I19" s="24">
        <f>ROUNDDOWN('[1]детский '!H22*12,0)</f>
        <v>52</v>
      </c>
      <c r="J19" s="12">
        <f>ROUNDDOWN('[1]детский '!I22*12,0)</f>
        <v>52</v>
      </c>
      <c r="K19" s="24">
        <f>ROUNDDOWN('[1]детский '!J22*12,0)</f>
        <v>52</v>
      </c>
      <c r="L19" s="24">
        <f>ROUNDDOWN('[1]детский '!K22*12,0)</f>
        <v>105</v>
      </c>
      <c r="M19" s="24">
        <f>ROUNDDOWN('[1]детский '!L22*12,0)</f>
        <v>158</v>
      </c>
      <c r="N19" s="24">
        <f>ROUNDDOWN('[1]детский '!M22*12,0)</f>
        <v>211</v>
      </c>
      <c r="O19" s="24">
        <f>ROUNDDOWN('[1]детский '!N22*12,0)</f>
        <v>264</v>
      </c>
      <c r="P19" s="24">
        <f>ROUNDDOWN('[1]детский '!O22*12,0)</f>
        <v>316</v>
      </c>
      <c r="Q19" s="24">
        <f>ROUNDDOWN('[1]детский '!P22*12,0)</f>
        <v>369</v>
      </c>
      <c r="R19" s="24">
        <f>ROUNDDOWN('[1]детский '!Q22*12,0)</f>
        <v>422</v>
      </c>
      <c r="S19" s="24">
        <f>ROUNDDOWN('[1]детский '!R22*12,0)</f>
        <v>475</v>
      </c>
      <c r="T19" s="24">
        <f>ROUNDDOWN('[1]детский '!S22*12,0)</f>
        <v>528</v>
      </c>
      <c r="U19" s="24">
        <f>ROUNDDOWN('[1]детский '!T22*12,0)</f>
        <v>580</v>
      </c>
      <c r="V19" s="24">
        <f>ROUNDDOWN('[1]детский '!U22*12,0)</f>
        <v>633</v>
      </c>
    </row>
    <row r="20" spans="1:22" ht="19.5" customHeight="1">
      <c r="A20" s="5"/>
      <c r="C20" s="9">
        <v>7</v>
      </c>
      <c r="D20" s="24">
        <f>ROUNDDOWN('[1]детский '!C23*12,0)</f>
        <v>369</v>
      </c>
      <c r="E20" s="24">
        <f>ROUNDDOWN('[1]детский '!D23*12,0)</f>
        <v>316</v>
      </c>
      <c r="F20" s="24">
        <f>ROUNDDOWN('[1]детский '!E23*12,0)</f>
        <v>264</v>
      </c>
      <c r="G20" s="24">
        <f>ROUNDDOWN('[1]детский '!F23*12,0)</f>
        <v>211</v>
      </c>
      <c r="H20" s="24">
        <f>ROUNDDOWN('[1]детский '!G23*12,0)</f>
        <v>158</v>
      </c>
      <c r="I20" s="24">
        <f>ROUNDDOWN('[1]детский '!H23*12,0)</f>
        <v>105</v>
      </c>
      <c r="J20" s="24">
        <f>ROUNDDOWN('[1]детский '!I23*12,0)</f>
        <v>52</v>
      </c>
      <c r="K20" s="12">
        <f>ROUNDDOWN('[1]детский '!J23*12,0)</f>
        <v>52</v>
      </c>
      <c r="L20" s="24">
        <f>ROUNDDOWN('[1]детский '!K23*12,0)</f>
        <v>52</v>
      </c>
      <c r="M20" s="24">
        <f>ROUNDDOWN('[1]детский '!L23*12,0)</f>
        <v>105</v>
      </c>
      <c r="N20" s="24">
        <f>ROUNDDOWN('[1]детский '!M23*12,0)</f>
        <v>158</v>
      </c>
      <c r="O20" s="24">
        <f>ROUNDDOWN('[1]детский '!N23*12,0)</f>
        <v>211</v>
      </c>
      <c r="P20" s="24">
        <f>ROUNDDOWN('[1]детский '!O23*12,0)</f>
        <v>264</v>
      </c>
      <c r="Q20" s="24">
        <f>ROUNDDOWN('[1]детский '!P23*12,0)</f>
        <v>316</v>
      </c>
      <c r="R20" s="24">
        <f>ROUNDDOWN('[1]детский '!Q23*12,0)</f>
        <v>369</v>
      </c>
      <c r="S20" s="24">
        <f>ROUNDDOWN('[1]детский '!R23*12,0)</f>
        <v>422</v>
      </c>
      <c r="T20" s="24">
        <f>ROUNDDOWN('[1]детский '!S23*12,0)</f>
        <v>475</v>
      </c>
      <c r="U20" s="24">
        <f>ROUNDDOWN('[1]детский '!T23*12,0)</f>
        <v>528</v>
      </c>
      <c r="V20" s="24">
        <f>ROUNDDOWN('[1]детский '!U23*12,0)</f>
        <v>580</v>
      </c>
    </row>
    <row r="21" spans="1:22" ht="19.5" customHeight="1">
      <c r="A21" s="5"/>
      <c r="C21" s="9">
        <v>8</v>
      </c>
      <c r="D21" s="24">
        <f>ROUNDDOWN('[1]детский '!C24*12,0)</f>
        <v>422</v>
      </c>
      <c r="E21" s="24">
        <f>ROUNDDOWN('[1]детский '!D24*12,0)</f>
        <v>369</v>
      </c>
      <c r="F21" s="24">
        <f>ROUNDDOWN('[1]детский '!E24*12,0)</f>
        <v>316</v>
      </c>
      <c r="G21" s="24">
        <f>ROUNDDOWN('[1]детский '!F24*12,0)</f>
        <v>264</v>
      </c>
      <c r="H21" s="24">
        <f>ROUNDDOWN('[1]детский '!G24*12,0)</f>
        <v>211</v>
      </c>
      <c r="I21" s="24">
        <f>ROUNDDOWN('[1]детский '!H24*12,0)</f>
        <v>158</v>
      </c>
      <c r="J21" s="24">
        <f>ROUNDDOWN('[1]детский '!I24*12,0)</f>
        <v>105</v>
      </c>
      <c r="K21" s="24">
        <f>ROUNDDOWN('[1]детский '!J24*12,0)</f>
        <v>52</v>
      </c>
      <c r="L21" s="12">
        <f>ROUNDDOWN('[1]детский '!K24*12,0)</f>
        <v>52</v>
      </c>
      <c r="M21" s="24">
        <f>ROUNDDOWN('[1]детский '!L24*12,0)</f>
        <v>52</v>
      </c>
      <c r="N21" s="24">
        <f>ROUNDDOWN('[1]детский '!M24*12,0)</f>
        <v>105</v>
      </c>
      <c r="O21" s="24">
        <f>ROUNDDOWN('[1]детский '!N24*12,0)</f>
        <v>158</v>
      </c>
      <c r="P21" s="24">
        <f>ROUNDDOWN('[1]детский '!O24*12,0)</f>
        <v>211</v>
      </c>
      <c r="Q21" s="24">
        <f>ROUNDDOWN('[1]детский '!P24*12,0)</f>
        <v>264</v>
      </c>
      <c r="R21" s="24">
        <f>ROUNDDOWN('[1]детский '!Q24*12,0)</f>
        <v>316</v>
      </c>
      <c r="S21" s="24">
        <f>ROUNDDOWN('[1]детский '!R24*12,0)</f>
        <v>369</v>
      </c>
      <c r="T21" s="24">
        <f>ROUNDDOWN('[1]детский '!S24*12,0)</f>
        <v>422</v>
      </c>
      <c r="U21" s="24">
        <f>ROUNDDOWN('[1]детский '!T24*12,0)</f>
        <v>475</v>
      </c>
      <c r="V21" s="24">
        <f>ROUNDDOWN('[1]детский '!U24*12,0)</f>
        <v>528</v>
      </c>
    </row>
    <row r="22" spans="1:22" ht="19.5" customHeight="1">
      <c r="A22" s="5"/>
      <c r="C22" s="9">
        <v>9</v>
      </c>
      <c r="D22" s="24">
        <f>ROUNDDOWN('[1]детский '!C25*12,0)</f>
        <v>475</v>
      </c>
      <c r="E22" s="24">
        <f>ROUNDDOWN('[1]детский '!D25*12,0)</f>
        <v>422</v>
      </c>
      <c r="F22" s="24">
        <f>ROUNDDOWN('[1]детский '!E25*12,0)</f>
        <v>369</v>
      </c>
      <c r="G22" s="24">
        <f>ROUNDDOWN('[1]детский '!F25*12,0)</f>
        <v>316</v>
      </c>
      <c r="H22" s="24">
        <f>ROUNDDOWN('[1]детский '!G25*12,0)</f>
        <v>264</v>
      </c>
      <c r="I22" s="24">
        <f>ROUNDDOWN('[1]детский '!H25*12,0)</f>
        <v>211</v>
      </c>
      <c r="J22" s="24">
        <f>ROUNDDOWN('[1]детский '!I25*12,0)</f>
        <v>158</v>
      </c>
      <c r="K22" s="24">
        <f>ROUNDDOWN('[1]детский '!J25*12,0)</f>
        <v>105</v>
      </c>
      <c r="L22" s="24">
        <f>ROUNDDOWN('[1]детский '!K25*12,0)</f>
        <v>52</v>
      </c>
      <c r="M22" s="12">
        <f>ROUNDDOWN('[1]детский '!L25*12,0)</f>
        <v>52</v>
      </c>
      <c r="N22" s="24">
        <f>ROUNDDOWN('[1]детский '!M25*12,0)</f>
        <v>52</v>
      </c>
      <c r="O22" s="24">
        <f>ROUNDDOWN('[1]детский '!N25*12,0)</f>
        <v>105</v>
      </c>
      <c r="P22" s="24">
        <f>ROUNDDOWN('[1]детский '!O25*12,0)</f>
        <v>158</v>
      </c>
      <c r="Q22" s="24">
        <f>ROUNDDOWN('[1]детский '!P25*12,0)</f>
        <v>211</v>
      </c>
      <c r="R22" s="24">
        <f>ROUNDDOWN('[1]детский '!Q25*12,0)</f>
        <v>264</v>
      </c>
      <c r="S22" s="24">
        <f>ROUNDDOWN('[1]детский '!R25*12,0)</f>
        <v>316</v>
      </c>
      <c r="T22" s="24">
        <f>ROUNDDOWN('[1]детский '!S25*12,0)</f>
        <v>369</v>
      </c>
      <c r="U22" s="24">
        <f>ROUNDDOWN('[1]детский '!T25*12,0)</f>
        <v>422</v>
      </c>
      <c r="V22" s="24">
        <f>ROUNDDOWN('[1]детский '!U25*12,0)</f>
        <v>475</v>
      </c>
    </row>
    <row r="23" spans="1:22" ht="19.5" customHeight="1">
      <c r="A23" s="5"/>
      <c r="C23" s="9">
        <v>10</v>
      </c>
      <c r="D23" s="24">
        <f>ROUNDDOWN('[1]детский '!C26*12,0)</f>
        <v>528</v>
      </c>
      <c r="E23" s="24">
        <f>ROUNDDOWN('[1]детский '!D26*12,0)</f>
        <v>475</v>
      </c>
      <c r="F23" s="24">
        <f>ROUNDDOWN('[1]детский '!E26*12,0)</f>
        <v>422</v>
      </c>
      <c r="G23" s="24">
        <f>ROUNDDOWN('[1]детский '!F26*12,0)</f>
        <v>369</v>
      </c>
      <c r="H23" s="24">
        <f>ROUNDDOWN('[1]детский '!G26*12,0)</f>
        <v>316</v>
      </c>
      <c r="I23" s="24">
        <f>ROUNDDOWN('[1]детский '!H26*12,0)</f>
        <v>264</v>
      </c>
      <c r="J23" s="24">
        <f>ROUNDDOWN('[1]детский '!I26*12,0)</f>
        <v>211</v>
      </c>
      <c r="K23" s="24">
        <f>ROUNDDOWN('[1]детский '!J26*12,0)</f>
        <v>158</v>
      </c>
      <c r="L23" s="24">
        <f>ROUNDDOWN('[1]детский '!K26*12,0)</f>
        <v>105</v>
      </c>
      <c r="M23" s="24">
        <f>ROUNDDOWN('[1]детский '!L26*12,0)</f>
        <v>52</v>
      </c>
      <c r="N23" s="12">
        <f>ROUNDDOWN('[1]детский '!M26*12,0)</f>
        <v>52</v>
      </c>
      <c r="O23" s="24">
        <f>ROUNDDOWN('[1]детский '!N26*12,0)</f>
        <v>52</v>
      </c>
      <c r="P23" s="24">
        <f>ROUNDDOWN('[1]детский '!O26*12,0)</f>
        <v>105</v>
      </c>
      <c r="Q23" s="24">
        <f>ROUNDDOWN('[1]детский '!P26*12,0)</f>
        <v>158</v>
      </c>
      <c r="R23" s="24">
        <f>ROUNDDOWN('[1]детский '!Q26*12,0)</f>
        <v>211</v>
      </c>
      <c r="S23" s="24">
        <f>ROUNDDOWN('[1]детский '!R26*12,0)</f>
        <v>264</v>
      </c>
      <c r="T23" s="24">
        <f>ROUNDDOWN('[1]детский '!S26*12,0)</f>
        <v>316</v>
      </c>
      <c r="U23" s="24">
        <f>ROUNDDOWN('[1]детский '!T26*12,0)</f>
        <v>369</v>
      </c>
      <c r="V23" s="24">
        <f>ROUNDDOWN('[1]детский '!U26*12,0)</f>
        <v>422</v>
      </c>
    </row>
    <row r="24" spans="1:22" ht="19.5" customHeight="1">
      <c r="A24" s="5"/>
      <c r="C24" s="9">
        <v>11</v>
      </c>
      <c r="D24" s="24">
        <f>ROUNDDOWN('[1]детский '!C27*12,0)</f>
        <v>580</v>
      </c>
      <c r="E24" s="24">
        <f>ROUNDDOWN('[1]детский '!D27*12,0)</f>
        <v>528</v>
      </c>
      <c r="F24" s="24">
        <f>ROUNDDOWN('[1]детский '!E27*12,0)</f>
        <v>475</v>
      </c>
      <c r="G24" s="24">
        <f>ROUNDDOWN('[1]детский '!F27*12,0)</f>
        <v>422</v>
      </c>
      <c r="H24" s="24">
        <f>ROUNDDOWN('[1]детский '!G27*12,0)</f>
        <v>369</v>
      </c>
      <c r="I24" s="24">
        <f>ROUNDDOWN('[1]детский '!H27*12,0)</f>
        <v>316</v>
      </c>
      <c r="J24" s="24">
        <f>ROUNDDOWN('[1]детский '!I27*12,0)</f>
        <v>264</v>
      </c>
      <c r="K24" s="24">
        <f>ROUNDDOWN('[1]детский '!J27*12,0)</f>
        <v>211</v>
      </c>
      <c r="L24" s="24">
        <f>ROUNDDOWN('[1]детский '!K27*12,0)</f>
        <v>158</v>
      </c>
      <c r="M24" s="24">
        <f>ROUNDDOWN('[1]детский '!L27*12,0)</f>
        <v>105</v>
      </c>
      <c r="N24" s="24">
        <f>ROUNDDOWN('[1]детский '!M27*12,0)</f>
        <v>52</v>
      </c>
      <c r="O24" s="12">
        <f>ROUNDDOWN('[1]детский '!N27*12,0)</f>
        <v>52</v>
      </c>
      <c r="P24" s="24">
        <f>ROUNDDOWN('[1]детский '!O27*12,0)</f>
        <v>52</v>
      </c>
      <c r="Q24" s="24">
        <f>ROUNDDOWN('[1]детский '!P27*12,0)</f>
        <v>105</v>
      </c>
      <c r="R24" s="24">
        <f>ROUNDDOWN('[1]детский '!Q27*12,0)</f>
        <v>158</v>
      </c>
      <c r="S24" s="24">
        <f>ROUNDDOWN('[1]детский '!R27*12,0)</f>
        <v>211</v>
      </c>
      <c r="T24" s="24">
        <f>ROUNDDOWN('[1]детский '!S27*12,0)</f>
        <v>264</v>
      </c>
      <c r="U24" s="24">
        <f>ROUNDDOWN('[1]детский '!T27*12,0)</f>
        <v>316</v>
      </c>
      <c r="V24" s="24">
        <f>ROUNDDOWN('[1]детский '!U27*12,0)</f>
        <v>369</v>
      </c>
    </row>
    <row r="25" spans="1:22" ht="19.5" customHeight="1">
      <c r="A25" s="5"/>
      <c r="C25" s="9">
        <v>12</v>
      </c>
      <c r="D25" s="24">
        <f>ROUNDDOWN('[1]детский '!C28*12,0)</f>
        <v>633</v>
      </c>
      <c r="E25" s="24">
        <f>ROUNDDOWN('[1]детский '!D28*12,0)</f>
        <v>580</v>
      </c>
      <c r="F25" s="24">
        <f>ROUNDDOWN('[1]детский '!E28*12,0)</f>
        <v>528</v>
      </c>
      <c r="G25" s="24">
        <f>ROUNDDOWN('[1]детский '!F28*12,0)</f>
        <v>475</v>
      </c>
      <c r="H25" s="24">
        <f>ROUNDDOWN('[1]детский '!G28*12,0)</f>
        <v>422</v>
      </c>
      <c r="I25" s="24">
        <f>ROUNDDOWN('[1]детский '!H28*12,0)</f>
        <v>369</v>
      </c>
      <c r="J25" s="24">
        <f>ROUNDDOWN('[1]детский '!I28*12,0)</f>
        <v>316</v>
      </c>
      <c r="K25" s="24">
        <f>ROUNDDOWN('[1]детский '!J28*12,0)</f>
        <v>264</v>
      </c>
      <c r="L25" s="24">
        <f>ROUNDDOWN('[1]детский '!K28*12,0)</f>
        <v>211</v>
      </c>
      <c r="M25" s="24">
        <f>ROUNDDOWN('[1]детский '!L28*12,0)</f>
        <v>158</v>
      </c>
      <c r="N25" s="24">
        <f>ROUNDDOWN('[1]детский '!M28*12,0)</f>
        <v>105</v>
      </c>
      <c r="O25" s="24">
        <f>ROUNDDOWN('[1]детский '!N28*12,0)</f>
        <v>52</v>
      </c>
      <c r="P25" s="12">
        <f>ROUNDDOWN('[1]детский '!O28*12,0)</f>
        <v>52</v>
      </c>
      <c r="Q25" s="24">
        <f>ROUNDDOWN('[1]детский '!P28*12,0)</f>
        <v>52</v>
      </c>
      <c r="R25" s="24">
        <f>ROUNDDOWN('[1]детский '!Q28*12,0)</f>
        <v>105</v>
      </c>
      <c r="S25" s="24">
        <f>ROUNDDOWN('[1]детский '!R28*12,0)</f>
        <v>158</v>
      </c>
      <c r="T25" s="24">
        <f>ROUNDDOWN('[1]детский '!S28*12,0)</f>
        <v>211</v>
      </c>
      <c r="U25" s="24">
        <f>ROUNDDOWN('[1]детский '!T28*12,0)</f>
        <v>264</v>
      </c>
      <c r="V25" s="24">
        <f>ROUNDDOWN('[1]детский '!U28*12,0)</f>
        <v>316</v>
      </c>
    </row>
    <row r="26" spans="1:22" ht="19.5" customHeight="1">
      <c r="A26" s="5"/>
      <c r="C26" s="9">
        <v>13</v>
      </c>
      <c r="D26" s="24">
        <f>ROUNDDOWN('[1]детский '!C29*12,0)</f>
        <v>686</v>
      </c>
      <c r="E26" s="24">
        <f>ROUNDDOWN('[1]детский '!D29*12,0)</f>
        <v>633</v>
      </c>
      <c r="F26" s="24">
        <f>ROUNDDOWN('[1]детский '!E29*12,0)</f>
        <v>580</v>
      </c>
      <c r="G26" s="24">
        <f>ROUNDDOWN('[1]детский '!F29*12,0)</f>
        <v>528</v>
      </c>
      <c r="H26" s="24">
        <f>ROUNDDOWN('[1]детский '!G29*12,0)</f>
        <v>475</v>
      </c>
      <c r="I26" s="24">
        <f>ROUNDDOWN('[1]детский '!H29*12,0)</f>
        <v>422</v>
      </c>
      <c r="J26" s="24">
        <f>ROUNDDOWN('[1]детский '!I29*12,0)</f>
        <v>369</v>
      </c>
      <c r="K26" s="24">
        <f>ROUNDDOWN('[1]детский '!J29*12,0)</f>
        <v>316</v>
      </c>
      <c r="L26" s="24">
        <f>ROUNDDOWN('[1]детский '!K29*12,0)</f>
        <v>264</v>
      </c>
      <c r="M26" s="24">
        <f>ROUNDDOWN('[1]детский '!L29*12,0)</f>
        <v>211</v>
      </c>
      <c r="N26" s="24">
        <f>ROUNDDOWN('[1]детский '!M29*12,0)</f>
        <v>158</v>
      </c>
      <c r="O26" s="24">
        <f>ROUNDDOWN('[1]детский '!N29*12,0)</f>
        <v>105</v>
      </c>
      <c r="P26" s="24">
        <f>ROUNDDOWN('[1]детский '!O29*12,0)</f>
        <v>52</v>
      </c>
      <c r="Q26" s="12">
        <f>ROUNDDOWN('[1]детский '!P29*12,0)</f>
        <v>52</v>
      </c>
      <c r="R26" s="24">
        <f>ROUNDDOWN('[1]детский '!Q29*12,0)</f>
        <v>52</v>
      </c>
      <c r="S26" s="24">
        <f>ROUNDDOWN('[1]детский '!R29*12,0)</f>
        <v>105</v>
      </c>
      <c r="T26" s="24">
        <f>ROUNDDOWN('[1]детский '!S29*12,0)</f>
        <v>158</v>
      </c>
      <c r="U26" s="24">
        <f>ROUNDDOWN('[1]детский '!T29*12,0)</f>
        <v>211</v>
      </c>
      <c r="V26" s="24">
        <f>ROUNDDOWN('[1]детский '!U29*12,0)</f>
        <v>264</v>
      </c>
    </row>
    <row r="27" spans="1:22" ht="19.5" customHeight="1">
      <c r="A27" s="5"/>
      <c r="C27" s="9">
        <v>14</v>
      </c>
      <c r="D27" s="24">
        <f>ROUNDDOWN('[1]детский '!C30*12,0)</f>
        <v>739</v>
      </c>
      <c r="E27" s="24">
        <f>ROUNDDOWN('[1]детский '!D30*12,0)</f>
        <v>686</v>
      </c>
      <c r="F27" s="24">
        <f>ROUNDDOWN('[1]детский '!E30*12,0)</f>
        <v>633</v>
      </c>
      <c r="G27" s="24">
        <f>ROUNDDOWN('[1]детский '!F30*12,0)</f>
        <v>580</v>
      </c>
      <c r="H27" s="24">
        <f>ROUNDDOWN('[1]детский '!G30*12,0)</f>
        <v>528</v>
      </c>
      <c r="I27" s="24">
        <f>ROUNDDOWN('[1]детский '!H30*12,0)</f>
        <v>475</v>
      </c>
      <c r="J27" s="24">
        <f>ROUNDDOWN('[1]детский '!I30*12,0)</f>
        <v>422</v>
      </c>
      <c r="K27" s="24">
        <f>ROUNDDOWN('[1]детский '!J30*12,0)</f>
        <v>369</v>
      </c>
      <c r="L27" s="24">
        <f>ROUNDDOWN('[1]детский '!K30*12,0)</f>
        <v>316</v>
      </c>
      <c r="M27" s="24">
        <f>ROUNDDOWN('[1]детский '!L30*12,0)</f>
        <v>264</v>
      </c>
      <c r="N27" s="24">
        <f>ROUNDDOWN('[1]детский '!M30*12,0)</f>
        <v>211</v>
      </c>
      <c r="O27" s="24">
        <f>ROUNDDOWN('[1]детский '!N30*12,0)</f>
        <v>158</v>
      </c>
      <c r="P27" s="24">
        <f>ROUNDDOWN('[1]детский '!O30*12,0)</f>
        <v>105</v>
      </c>
      <c r="Q27" s="24">
        <f>ROUNDDOWN('[1]детский '!P30*12,0)</f>
        <v>52</v>
      </c>
      <c r="R27" s="12">
        <f>ROUNDDOWN('[1]детский '!Q30*12,0)</f>
        <v>52</v>
      </c>
      <c r="S27" s="24">
        <f>ROUNDDOWN('[1]детский '!R30*12,0)</f>
        <v>52</v>
      </c>
      <c r="T27" s="24">
        <f>ROUNDDOWN('[1]детский '!S30*12,0)</f>
        <v>105</v>
      </c>
      <c r="U27" s="24">
        <f>ROUNDDOWN('[1]детский '!T30*12,0)</f>
        <v>158</v>
      </c>
      <c r="V27" s="24">
        <f>ROUNDDOWN('[1]детский '!U30*12,0)</f>
        <v>211</v>
      </c>
    </row>
    <row r="28" spans="1:22" ht="19.5" customHeight="1">
      <c r="A28" s="5"/>
      <c r="C28" s="9">
        <v>15</v>
      </c>
      <c r="D28" s="24">
        <f>ROUNDDOWN('[1]детский '!C31*12,0)</f>
        <v>792</v>
      </c>
      <c r="E28" s="24">
        <f>ROUNDDOWN('[1]детский '!D31*12,0)</f>
        <v>739</v>
      </c>
      <c r="F28" s="24">
        <f>ROUNDDOWN('[1]детский '!E31*12,0)</f>
        <v>686</v>
      </c>
      <c r="G28" s="24">
        <f>ROUNDDOWN('[1]детский '!F31*12,0)</f>
        <v>633</v>
      </c>
      <c r="H28" s="24">
        <f>ROUNDDOWN('[1]детский '!G31*12,0)</f>
        <v>580</v>
      </c>
      <c r="I28" s="24">
        <f>ROUNDDOWN('[1]детский '!H31*12,0)</f>
        <v>528</v>
      </c>
      <c r="J28" s="24">
        <f>ROUNDDOWN('[1]детский '!I31*12,0)</f>
        <v>475</v>
      </c>
      <c r="K28" s="24">
        <f>ROUNDDOWN('[1]детский '!J31*12,0)</f>
        <v>422</v>
      </c>
      <c r="L28" s="24">
        <f>ROUNDDOWN('[1]детский '!K31*12,0)</f>
        <v>369</v>
      </c>
      <c r="M28" s="24">
        <f>ROUNDDOWN('[1]детский '!L31*12,0)</f>
        <v>316</v>
      </c>
      <c r="N28" s="24">
        <f>ROUNDDOWN('[1]детский '!M31*12,0)</f>
        <v>264</v>
      </c>
      <c r="O28" s="24">
        <f>ROUNDDOWN('[1]детский '!N31*12,0)</f>
        <v>211</v>
      </c>
      <c r="P28" s="24">
        <f>ROUNDDOWN('[1]детский '!O31*12,0)</f>
        <v>158</v>
      </c>
      <c r="Q28" s="24">
        <f>ROUNDDOWN('[1]детский '!P31*12,0)</f>
        <v>105</v>
      </c>
      <c r="R28" s="24">
        <f>ROUNDDOWN('[1]детский '!Q31*12,0)</f>
        <v>52</v>
      </c>
      <c r="S28" s="12">
        <f>ROUNDDOWN('[1]детский '!R31*12,0)</f>
        <v>52</v>
      </c>
      <c r="T28" s="24">
        <f>ROUNDDOWN('[1]детский '!S31*12,0)</f>
        <v>52</v>
      </c>
      <c r="U28" s="24">
        <f>ROUNDDOWN('[1]детский '!T31*12,0)</f>
        <v>105</v>
      </c>
      <c r="V28" s="24">
        <f>ROUNDDOWN('[1]детский '!U31*12,0)</f>
        <v>158</v>
      </c>
    </row>
    <row r="29" spans="1:22" ht="19.5" customHeight="1">
      <c r="A29" s="5"/>
      <c r="C29" s="9">
        <v>16</v>
      </c>
      <c r="D29" s="24">
        <f>ROUNDDOWN('[1]детский '!C32*12,0)</f>
        <v>844</v>
      </c>
      <c r="E29" s="24">
        <f>ROUNDDOWN('[1]детский '!D32*12,0)</f>
        <v>792</v>
      </c>
      <c r="F29" s="24">
        <f>ROUNDDOWN('[1]детский '!E32*12,0)</f>
        <v>739</v>
      </c>
      <c r="G29" s="24">
        <f>ROUNDDOWN('[1]детский '!F32*12,0)</f>
        <v>686</v>
      </c>
      <c r="H29" s="24">
        <f>ROUNDDOWN('[1]детский '!G32*12,0)</f>
        <v>633</v>
      </c>
      <c r="I29" s="24">
        <f>ROUNDDOWN('[1]детский '!H32*12,0)</f>
        <v>580</v>
      </c>
      <c r="J29" s="24">
        <f>ROUNDDOWN('[1]детский '!I32*12,0)</f>
        <v>528</v>
      </c>
      <c r="K29" s="24">
        <f>ROUNDDOWN('[1]детский '!J32*12,0)</f>
        <v>475</v>
      </c>
      <c r="L29" s="24">
        <f>ROUNDDOWN('[1]детский '!K32*12,0)</f>
        <v>422</v>
      </c>
      <c r="M29" s="24">
        <f>ROUNDDOWN('[1]детский '!L32*12,0)</f>
        <v>369</v>
      </c>
      <c r="N29" s="24">
        <f>ROUNDDOWN('[1]детский '!M32*12,0)</f>
        <v>316</v>
      </c>
      <c r="O29" s="24">
        <f>ROUNDDOWN('[1]детский '!N32*12,0)</f>
        <v>264</v>
      </c>
      <c r="P29" s="24">
        <f>ROUNDDOWN('[1]детский '!O32*12,0)</f>
        <v>211</v>
      </c>
      <c r="Q29" s="24">
        <f>ROUNDDOWN('[1]детский '!P32*12,0)</f>
        <v>158</v>
      </c>
      <c r="R29" s="24">
        <f>ROUNDDOWN('[1]детский '!Q32*12,0)</f>
        <v>105</v>
      </c>
      <c r="S29" s="24">
        <f>ROUNDDOWN('[1]детский '!R32*12,0)</f>
        <v>52</v>
      </c>
      <c r="T29" s="12">
        <f>ROUNDDOWN('[1]детский '!S32*12,0)</f>
        <v>52</v>
      </c>
      <c r="U29" s="24">
        <f>ROUNDDOWN('[1]детский '!T32*12,0)</f>
        <v>52</v>
      </c>
      <c r="V29" s="24">
        <f>ROUNDDOWN('[1]детский '!U32*12,0)</f>
        <v>105</v>
      </c>
    </row>
    <row r="30" spans="1:22" ht="19.5" customHeight="1">
      <c r="A30" s="5"/>
      <c r="C30" s="9">
        <v>17</v>
      </c>
      <c r="D30" s="24">
        <f>ROUNDDOWN('[1]детский '!C33*12,0)</f>
        <v>897</v>
      </c>
      <c r="E30" s="24">
        <f>ROUNDDOWN('[1]детский '!D33*12,0)</f>
        <v>844</v>
      </c>
      <c r="F30" s="24">
        <f>ROUNDDOWN('[1]детский '!E33*12,0)</f>
        <v>792</v>
      </c>
      <c r="G30" s="24">
        <f>ROUNDDOWN('[1]детский '!F33*12,0)</f>
        <v>739</v>
      </c>
      <c r="H30" s="24">
        <f>ROUNDDOWN('[1]детский '!G33*12,0)</f>
        <v>686</v>
      </c>
      <c r="I30" s="24">
        <f>ROUNDDOWN('[1]детский '!H33*12,0)</f>
        <v>633</v>
      </c>
      <c r="J30" s="24">
        <f>ROUNDDOWN('[1]детский '!I33*12,0)</f>
        <v>580</v>
      </c>
      <c r="K30" s="24">
        <f>ROUNDDOWN('[1]детский '!J33*12,0)</f>
        <v>528</v>
      </c>
      <c r="L30" s="24">
        <f>ROUNDDOWN('[1]детский '!K33*12,0)</f>
        <v>475</v>
      </c>
      <c r="M30" s="24">
        <f>ROUNDDOWN('[1]детский '!L33*12,0)</f>
        <v>422</v>
      </c>
      <c r="N30" s="24">
        <f>ROUNDDOWN('[1]детский '!M33*12,0)</f>
        <v>369</v>
      </c>
      <c r="O30" s="24">
        <f>ROUNDDOWN('[1]детский '!N33*12,0)</f>
        <v>316</v>
      </c>
      <c r="P30" s="24">
        <f>ROUNDDOWN('[1]детский '!O33*12,0)</f>
        <v>264</v>
      </c>
      <c r="Q30" s="24">
        <f>ROUNDDOWN('[1]детский '!P33*12,0)</f>
        <v>211</v>
      </c>
      <c r="R30" s="24">
        <f>ROUNDDOWN('[1]детский '!Q33*12,0)</f>
        <v>158</v>
      </c>
      <c r="S30" s="24">
        <f>ROUNDDOWN('[1]детский '!R33*12,0)</f>
        <v>105</v>
      </c>
      <c r="T30" s="24">
        <f>ROUNDDOWN('[1]детский '!S33*12,0)</f>
        <v>52</v>
      </c>
      <c r="U30" s="12">
        <f>ROUNDDOWN('[1]детский '!T33*12,0)</f>
        <v>52</v>
      </c>
      <c r="V30" s="24">
        <f>ROUNDDOWN('[1]детский '!U33*12,0)</f>
        <v>52</v>
      </c>
    </row>
    <row r="31" spans="1:22" ht="19.5" customHeight="1">
      <c r="A31" s="5"/>
      <c r="C31" s="9">
        <v>18</v>
      </c>
      <c r="D31" s="24">
        <f>ROUNDDOWN('[1]детский '!C34*12,0)</f>
        <v>950</v>
      </c>
      <c r="E31" s="24">
        <f>ROUNDDOWN('[1]детский '!D34*12,0)</f>
        <v>897</v>
      </c>
      <c r="F31" s="24">
        <f>ROUNDDOWN('[1]детский '!E34*12,0)</f>
        <v>844</v>
      </c>
      <c r="G31" s="24">
        <f>ROUNDDOWN('[1]детский '!F34*12,0)</f>
        <v>792</v>
      </c>
      <c r="H31" s="24">
        <f>ROUNDDOWN('[1]детский '!G34*12,0)</f>
        <v>739</v>
      </c>
      <c r="I31" s="24">
        <f>ROUNDDOWN('[1]детский '!H34*12,0)</f>
        <v>686</v>
      </c>
      <c r="J31" s="24">
        <f>ROUNDDOWN('[1]детский '!I34*12,0)</f>
        <v>633</v>
      </c>
      <c r="K31" s="24">
        <f>ROUNDDOWN('[1]детский '!J34*12,0)</f>
        <v>580</v>
      </c>
      <c r="L31" s="24">
        <f>ROUNDDOWN('[1]детский '!K34*12,0)</f>
        <v>528</v>
      </c>
      <c r="M31" s="24">
        <f>ROUNDDOWN('[1]детский '!L34*12,0)</f>
        <v>475</v>
      </c>
      <c r="N31" s="24">
        <f>ROUNDDOWN('[1]детский '!M34*12,0)</f>
        <v>422</v>
      </c>
      <c r="O31" s="24">
        <f>ROUNDDOWN('[1]детский '!N34*12,0)</f>
        <v>369</v>
      </c>
      <c r="P31" s="24">
        <f>ROUNDDOWN('[1]детский '!O34*12,0)</f>
        <v>316</v>
      </c>
      <c r="Q31" s="24">
        <f>ROUNDDOWN('[1]детский '!P34*12,0)</f>
        <v>264</v>
      </c>
      <c r="R31" s="24">
        <f>ROUNDDOWN('[1]детский '!Q34*12,0)</f>
        <v>211</v>
      </c>
      <c r="S31" s="24">
        <f>ROUNDDOWN('[1]детский '!R34*12,0)</f>
        <v>158</v>
      </c>
      <c r="T31" s="24">
        <f>ROUNDDOWN('[1]детский '!S34*12,0)</f>
        <v>105</v>
      </c>
      <c r="U31" s="24">
        <f>ROUNDDOWN('[1]детский '!T34*12,0)</f>
        <v>52</v>
      </c>
      <c r="V31" s="12">
        <f>ROUNDDOWN('[1]детский '!U34*12,0)</f>
        <v>52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5">
    <mergeCell ref="Q6:R6"/>
    <mergeCell ref="D7:V7"/>
    <mergeCell ref="H9:U9"/>
    <mergeCell ref="J10:L10"/>
    <mergeCell ref="Q37:R37"/>
  </mergeCells>
  <pageMargins left="0.16" right="0.17" top="0.52" bottom="0.48" header="0.31496062992125984" footer="0.31496062992125984"/>
  <pageSetup paperSize="9" scale="54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5" zoomScaleSheetLayoutView="100" workbookViewId="0">
      <selection activeCell="F10" sqref="F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6" width="13.28515625" customWidth="1"/>
    <col min="7" max="19" width="11.42578125" customWidth="1"/>
    <col min="20" max="22" width="12.85546875" customWidth="1"/>
    <col min="23" max="23" width="11.4257812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57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7" t="s">
        <v>6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 t="s">
        <v>56</v>
      </c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дет мес1'!D13*2</f>
        <v>104</v>
      </c>
      <c r="E13" s="24">
        <f>'вых дет мес1'!E13*2</f>
        <v>104</v>
      </c>
      <c r="F13" s="24">
        <f>'вых дет мес1'!F13*2</f>
        <v>210</v>
      </c>
      <c r="G13" s="24">
        <f>'вых дет мес1'!G13*2</f>
        <v>316</v>
      </c>
      <c r="H13" s="24">
        <f>'вых дет мес1'!H13*2</f>
        <v>422</v>
      </c>
      <c r="I13" s="24">
        <f>'вых дет мес1'!I13*2</f>
        <v>528</v>
      </c>
      <c r="J13" s="24">
        <f>'вых дет мес1'!J13*2</f>
        <v>632</v>
      </c>
      <c r="K13" s="24">
        <f>'вых дет мес1'!K13*2</f>
        <v>738</v>
      </c>
      <c r="L13" s="24">
        <f>'вых дет мес1'!L13*2</f>
        <v>844</v>
      </c>
      <c r="M13" s="24">
        <f>'вых дет мес1'!M13*2</f>
        <v>950</v>
      </c>
      <c r="N13" s="24">
        <f>'вых дет мес1'!N13*2</f>
        <v>1056</v>
      </c>
      <c r="O13" s="24">
        <f>'вых дет мес1'!O13*2</f>
        <v>1160</v>
      </c>
      <c r="P13" s="24">
        <f>'вых дет мес1'!P13*2</f>
        <v>1266</v>
      </c>
      <c r="Q13" s="24">
        <f>'вых дет мес1'!Q13*2</f>
        <v>1372</v>
      </c>
      <c r="R13" s="24">
        <f>'вых дет мес1'!R13*2</f>
        <v>1478</v>
      </c>
      <c r="S13" s="24">
        <f>'вых дет мес1'!S13*2</f>
        <v>1584</v>
      </c>
      <c r="T13" s="24">
        <f>'вых дет мес1'!T13*2</f>
        <v>1688</v>
      </c>
      <c r="U13" s="24">
        <f>'вых дет мес1'!U13*2</f>
        <v>1794</v>
      </c>
      <c r="V13" s="24">
        <f>'вых дет мес1'!V13*2</f>
        <v>1900</v>
      </c>
    </row>
    <row r="14" spans="1:22" ht="19.5" customHeight="1">
      <c r="A14" s="5"/>
      <c r="C14" s="9">
        <v>1</v>
      </c>
      <c r="D14" s="24">
        <f>'вых дет мес1'!D14*2</f>
        <v>104</v>
      </c>
      <c r="E14" s="12">
        <f>'вых дет мес1'!E14*2</f>
        <v>104</v>
      </c>
      <c r="F14" s="24">
        <f>'вых дет мес1'!F14*2</f>
        <v>104</v>
      </c>
      <c r="G14" s="24">
        <f>'вых дет мес1'!G14*2</f>
        <v>210</v>
      </c>
      <c r="H14" s="24">
        <f>'вых дет мес1'!H14*2</f>
        <v>316</v>
      </c>
      <c r="I14" s="24">
        <f>'вых дет мес1'!I14*2</f>
        <v>422</v>
      </c>
      <c r="J14" s="24">
        <f>'вых дет мес1'!J14*2</f>
        <v>528</v>
      </c>
      <c r="K14" s="24">
        <f>'вых дет мес1'!K14*2</f>
        <v>632</v>
      </c>
      <c r="L14" s="24">
        <f>'вых дет мес1'!L14*2</f>
        <v>738</v>
      </c>
      <c r="M14" s="24">
        <f>'вых дет мес1'!M14*2</f>
        <v>844</v>
      </c>
      <c r="N14" s="24">
        <f>'вых дет мес1'!N14*2</f>
        <v>950</v>
      </c>
      <c r="O14" s="24">
        <f>'вых дет мес1'!O14*2</f>
        <v>1056</v>
      </c>
      <c r="P14" s="24">
        <f>'вых дет мес1'!P14*2</f>
        <v>1160</v>
      </c>
      <c r="Q14" s="24">
        <f>'вых дет мес1'!Q14*2</f>
        <v>1266</v>
      </c>
      <c r="R14" s="24">
        <f>'вых дет мес1'!R14*2</f>
        <v>1372</v>
      </c>
      <c r="S14" s="24">
        <f>'вых дет мес1'!S14*2</f>
        <v>1478</v>
      </c>
      <c r="T14" s="24">
        <f>'вых дет мес1'!T14*2</f>
        <v>1584</v>
      </c>
      <c r="U14" s="24">
        <f>'вых дет мес1'!U14*2</f>
        <v>1688</v>
      </c>
      <c r="V14" s="24">
        <f>'вых дет мес1'!V14*2</f>
        <v>1794</v>
      </c>
    </row>
    <row r="15" spans="1:22" ht="19.5" customHeight="1">
      <c r="A15" s="5"/>
      <c r="C15" s="9">
        <v>2</v>
      </c>
      <c r="D15" s="24">
        <f>'вых дет мес1'!D15*2</f>
        <v>210</v>
      </c>
      <c r="E15" s="24">
        <f>'вых дет мес1'!E15*2</f>
        <v>104</v>
      </c>
      <c r="F15" s="12">
        <f>'вых дет мес1'!F15*2</f>
        <v>104</v>
      </c>
      <c r="G15" s="24">
        <f>'вых дет мес1'!G15*2</f>
        <v>104</v>
      </c>
      <c r="H15" s="24">
        <f>'вых дет мес1'!H15*2</f>
        <v>210</v>
      </c>
      <c r="I15" s="24">
        <f>'вых дет мес1'!I15*2</f>
        <v>316</v>
      </c>
      <c r="J15" s="24">
        <f>'вых дет мес1'!J15*2</f>
        <v>422</v>
      </c>
      <c r="K15" s="24">
        <f>'вых дет мес1'!K15*2</f>
        <v>528</v>
      </c>
      <c r="L15" s="24">
        <f>'вых дет мес1'!L15*2</f>
        <v>632</v>
      </c>
      <c r="M15" s="24">
        <f>'вых дет мес1'!M15*2</f>
        <v>738</v>
      </c>
      <c r="N15" s="24">
        <f>'вых дет мес1'!N15*2</f>
        <v>844</v>
      </c>
      <c r="O15" s="24">
        <f>'вых дет мес1'!O15*2</f>
        <v>950</v>
      </c>
      <c r="P15" s="24">
        <f>'вых дет мес1'!P15*2</f>
        <v>1056</v>
      </c>
      <c r="Q15" s="24">
        <f>'вых дет мес1'!Q15*2</f>
        <v>1160</v>
      </c>
      <c r="R15" s="24">
        <f>'вых дет мес1'!R15*2</f>
        <v>1266</v>
      </c>
      <c r="S15" s="24">
        <f>'вых дет мес1'!S15*2</f>
        <v>1372</v>
      </c>
      <c r="T15" s="24">
        <f>'вых дет мес1'!T15*2</f>
        <v>1478</v>
      </c>
      <c r="U15" s="24">
        <f>'вых дет мес1'!U15*2</f>
        <v>1584</v>
      </c>
      <c r="V15" s="24">
        <f>'вых дет мес1'!V15*2</f>
        <v>1688</v>
      </c>
    </row>
    <row r="16" spans="1:22" ht="19.5" customHeight="1">
      <c r="A16" s="5"/>
      <c r="C16" s="9">
        <v>3</v>
      </c>
      <c r="D16" s="24">
        <f>'вых дет мес1'!D16*2</f>
        <v>316</v>
      </c>
      <c r="E16" s="24">
        <f>'вых дет мес1'!E16*2</f>
        <v>210</v>
      </c>
      <c r="F16" s="24">
        <f>'вых дет мес1'!F16*2</f>
        <v>104</v>
      </c>
      <c r="G16" s="12">
        <f>'вых дет мес1'!G16*2</f>
        <v>104</v>
      </c>
      <c r="H16" s="24">
        <f>'вых дет мес1'!H16*2</f>
        <v>104</v>
      </c>
      <c r="I16" s="24">
        <f>'вых дет мес1'!I16*2</f>
        <v>210</v>
      </c>
      <c r="J16" s="24">
        <f>'вых дет мес1'!J16*2</f>
        <v>316</v>
      </c>
      <c r="K16" s="24">
        <f>'вых дет мес1'!K16*2</f>
        <v>422</v>
      </c>
      <c r="L16" s="24">
        <f>'вых дет мес1'!L16*2</f>
        <v>528</v>
      </c>
      <c r="M16" s="24">
        <f>'вых дет мес1'!M16*2</f>
        <v>632</v>
      </c>
      <c r="N16" s="24">
        <f>'вых дет мес1'!N16*2</f>
        <v>738</v>
      </c>
      <c r="O16" s="24">
        <f>'вых дет мес1'!O16*2</f>
        <v>844</v>
      </c>
      <c r="P16" s="24">
        <f>'вых дет мес1'!P16*2</f>
        <v>950</v>
      </c>
      <c r="Q16" s="24">
        <f>'вых дет мес1'!Q16*2</f>
        <v>1056</v>
      </c>
      <c r="R16" s="24">
        <f>'вых дет мес1'!R16*2</f>
        <v>1160</v>
      </c>
      <c r="S16" s="24">
        <f>'вых дет мес1'!S16*2</f>
        <v>1266</v>
      </c>
      <c r="T16" s="24">
        <f>'вых дет мес1'!T16*2</f>
        <v>1372</v>
      </c>
      <c r="U16" s="24">
        <f>'вых дет мес1'!U16*2</f>
        <v>1478</v>
      </c>
      <c r="V16" s="24">
        <f>'вых дет мес1'!V16*2</f>
        <v>1584</v>
      </c>
    </row>
    <row r="17" spans="1:22" ht="19.5" customHeight="1">
      <c r="A17" s="5"/>
      <c r="C17" s="9">
        <v>4</v>
      </c>
      <c r="D17" s="24">
        <f>'вых дет мес1'!D17*2</f>
        <v>422</v>
      </c>
      <c r="E17" s="24">
        <f>'вых дет мес1'!E17*2</f>
        <v>316</v>
      </c>
      <c r="F17" s="24">
        <f>'вых дет мес1'!F17*2</f>
        <v>210</v>
      </c>
      <c r="G17" s="24">
        <f>'вых дет мес1'!G17*2</f>
        <v>104</v>
      </c>
      <c r="H17" s="12">
        <f>'вых дет мес1'!H17*2</f>
        <v>104</v>
      </c>
      <c r="I17" s="24">
        <f>'вых дет мес1'!I17*2</f>
        <v>104</v>
      </c>
      <c r="J17" s="24">
        <f>'вых дет мес1'!J17*2</f>
        <v>210</v>
      </c>
      <c r="K17" s="24">
        <f>'вых дет мес1'!K17*2</f>
        <v>316</v>
      </c>
      <c r="L17" s="24">
        <f>'вых дет мес1'!L17*2</f>
        <v>422</v>
      </c>
      <c r="M17" s="24">
        <f>'вых дет мес1'!M17*2</f>
        <v>528</v>
      </c>
      <c r="N17" s="24">
        <f>'вых дет мес1'!N17*2</f>
        <v>632</v>
      </c>
      <c r="O17" s="24">
        <f>'вых дет мес1'!O17*2</f>
        <v>738</v>
      </c>
      <c r="P17" s="24">
        <f>'вых дет мес1'!P17*2</f>
        <v>844</v>
      </c>
      <c r="Q17" s="24">
        <f>'вых дет мес1'!Q17*2</f>
        <v>950</v>
      </c>
      <c r="R17" s="24">
        <f>'вых дет мес1'!R17*2</f>
        <v>1056</v>
      </c>
      <c r="S17" s="24">
        <f>'вых дет мес1'!S17*2</f>
        <v>1160</v>
      </c>
      <c r="T17" s="24">
        <f>'вых дет мес1'!T17*2</f>
        <v>1266</v>
      </c>
      <c r="U17" s="24">
        <f>'вых дет мес1'!U17*2</f>
        <v>1372</v>
      </c>
      <c r="V17" s="24">
        <f>'вых дет мес1'!V17*2</f>
        <v>1478</v>
      </c>
    </row>
    <row r="18" spans="1:22" ht="19.5" customHeight="1">
      <c r="A18" s="5"/>
      <c r="C18" s="9">
        <v>5</v>
      </c>
      <c r="D18" s="24">
        <f>'вых дет мес1'!D18*2</f>
        <v>528</v>
      </c>
      <c r="E18" s="24">
        <f>'вых дет мес1'!E18*2</f>
        <v>422</v>
      </c>
      <c r="F18" s="24">
        <f>'вых дет мес1'!F18*2</f>
        <v>316</v>
      </c>
      <c r="G18" s="24">
        <f>'вых дет мес1'!G18*2</f>
        <v>210</v>
      </c>
      <c r="H18" s="24">
        <f>'вых дет мес1'!H18*2</f>
        <v>104</v>
      </c>
      <c r="I18" s="12">
        <f>'вых дет мес1'!I18*2</f>
        <v>104</v>
      </c>
      <c r="J18" s="24">
        <f>'вых дет мес1'!J18*2</f>
        <v>104</v>
      </c>
      <c r="K18" s="24">
        <f>'вых дет мес1'!K18*2</f>
        <v>210</v>
      </c>
      <c r="L18" s="24">
        <f>'вых дет мес1'!L18*2</f>
        <v>316</v>
      </c>
      <c r="M18" s="24">
        <f>'вых дет мес1'!M18*2</f>
        <v>422</v>
      </c>
      <c r="N18" s="24">
        <f>'вых дет мес1'!N18*2</f>
        <v>528</v>
      </c>
      <c r="O18" s="24">
        <f>'вых дет мес1'!O18*2</f>
        <v>632</v>
      </c>
      <c r="P18" s="24">
        <f>'вых дет мес1'!P18*2</f>
        <v>738</v>
      </c>
      <c r="Q18" s="24">
        <f>'вых дет мес1'!Q18*2</f>
        <v>844</v>
      </c>
      <c r="R18" s="24">
        <f>'вых дет мес1'!R18*2</f>
        <v>950</v>
      </c>
      <c r="S18" s="24">
        <f>'вых дет мес1'!S18*2</f>
        <v>1056</v>
      </c>
      <c r="T18" s="24">
        <f>'вых дет мес1'!T18*2</f>
        <v>1160</v>
      </c>
      <c r="U18" s="24">
        <f>'вых дет мес1'!U18*2</f>
        <v>1266</v>
      </c>
      <c r="V18" s="24">
        <f>'вых дет мес1'!V18*2</f>
        <v>1372</v>
      </c>
    </row>
    <row r="19" spans="1:22" ht="19.5" customHeight="1">
      <c r="A19" s="5"/>
      <c r="C19" s="9">
        <v>6</v>
      </c>
      <c r="D19" s="24">
        <f>'вых дет мес1'!D19*2</f>
        <v>632</v>
      </c>
      <c r="E19" s="24">
        <f>'вых дет мес1'!E19*2</f>
        <v>528</v>
      </c>
      <c r="F19" s="24">
        <f>'вых дет мес1'!F19*2</f>
        <v>422</v>
      </c>
      <c r="G19" s="24">
        <f>'вых дет мес1'!G19*2</f>
        <v>316</v>
      </c>
      <c r="H19" s="24">
        <f>'вых дет мес1'!H19*2</f>
        <v>210</v>
      </c>
      <c r="I19" s="24">
        <f>'вых дет мес1'!I19*2</f>
        <v>104</v>
      </c>
      <c r="J19" s="12">
        <f>'вых дет мес1'!J19*2</f>
        <v>104</v>
      </c>
      <c r="K19" s="24">
        <f>'вых дет мес1'!K19*2</f>
        <v>104</v>
      </c>
      <c r="L19" s="24">
        <f>'вых дет мес1'!L19*2</f>
        <v>210</v>
      </c>
      <c r="M19" s="24">
        <f>'вых дет мес1'!M19*2</f>
        <v>316</v>
      </c>
      <c r="N19" s="24">
        <f>'вых дет мес1'!N19*2</f>
        <v>422</v>
      </c>
      <c r="O19" s="24">
        <f>'вых дет мес1'!O19*2</f>
        <v>528</v>
      </c>
      <c r="P19" s="24">
        <f>'вых дет мес1'!P19*2</f>
        <v>632</v>
      </c>
      <c r="Q19" s="24">
        <f>'вых дет мес1'!Q19*2</f>
        <v>738</v>
      </c>
      <c r="R19" s="24">
        <f>'вых дет мес1'!R19*2</f>
        <v>844</v>
      </c>
      <c r="S19" s="24">
        <f>'вых дет мес1'!S19*2</f>
        <v>950</v>
      </c>
      <c r="T19" s="24">
        <f>'вых дет мес1'!T19*2</f>
        <v>1056</v>
      </c>
      <c r="U19" s="24">
        <f>'вых дет мес1'!U19*2</f>
        <v>1160</v>
      </c>
      <c r="V19" s="24">
        <f>'вых дет мес1'!V19*2</f>
        <v>1266</v>
      </c>
    </row>
    <row r="20" spans="1:22" ht="19.5" customHeight="1">
      <c r="A20" s="5"/>
      <c r="C20" s="9">
        <v>7</v>
      </c>
      <c r="D20" s="24">
        <f>'вых дет мес1'!D20*2</f>
        <v>738</v>
      </c>
      <c r="E20" s="24">
        <f>'вых дет мес1'!E20*2</f>
        <v>632</v>
      </c>
      <c r="F20" s="24">
        <f>'вых дет мес1'!F20*2</f>
        <v>528</v>
      </c>
      <c r="G20" s="24">
        <f>'вых дет мес1'!G20*2</f>
        <v>422</v>
      </c>
      <c r="H20" s="24">
        <f>'вых дет мес1'!H20*2</f>
        <v>316</v>
      </c>
      <c r="I20" s="24">
        <f>'вых дет мес1'!I20*2</f>
        <v>210</v>
      </c>
      <c r="J20" s="24">
        <f>'вых дет мес1'!J20*2</f>
        <v>104</v>
      </c>
      <c r="K20" s="12">
        <f>'вых дет мес1'!K20*2</f>
        <v>104</v>
      </c>
      <c r="L20" s="24">
        <f>'вых дет мес1'!L20*2</f>
        <v>104</v>
      </c>
      <c r="M20" s="24">
        <f>'вых дет мес1'!M20*2</f>
        <v>210</v>
      </c>
      <c r="N20" s="24">
        <f>'вых дет мес1'!N20*2</f>
        <v>316</v>
      </c>
      <c r="O20" s="24">
        <f>'вых дет мес1'!O20*2</f>
        <v>422</v>
      </c>
      <c r="P20" s="24">
        <f>'вых дет мес1'!P20*2</f>
        <v>528</v>
      </c>
      <c r="Q20" s="24">
        <f>'вых дет мес1'!Q20*2</f>
        <v>632</v>
      </c>
      <c r="R20" s="24">
        <f>'вых дет мес1'!R20*2</f>
        <v>738</v>
      </c>
      <c r="S20" s="24">
        <f>'вых дет мес1'!S20*2</f>
        <v>844</v>
      </c>
      <c r="T20" s="24">
        <f>'вых дет мес1'!T20*2</f>
        <v>950</v>
      </c>
      <c r="U20" s="24">
        <f>'вых дет мес1'!U20*2</f>
        <v>1056</v>
      </c>
      <c r="V20" s="24">
        <f>'вых дет мес1'!V20*2</f>
        <v>1160</v>
      </c>
    </row>
    <row r="21" spans="1:22" ht="19.5" customHeight="1">
      <c r="A21" s="5"/>
      <c r="C21" s="9">
        <v>8</v>
      </c>
      <c r="D21" s="24">
        <f>'вых дет мес1'!D21*2</f>
        <v>844</v>
      </c>
      <c r="E21" s="24">
        <f>'вых дет мес1'!E21*2</f>
        <v>738</v>
      </c>
      <c r="F21" s="24">
        <f>'вых дет мес1'!F21*2</f>
        <v>632</v>
      </c>
      <c r="G21" s="24">
        <f>'вых дет мес1'!G21*2</f>
        <v>528</v>
      </c>
      <c r="H21" s="24">
        <f>'вых дет мес1'!H21*2</f>
        <v>422</v>
      </c>
      <c r="I21" s="24">
        <f>'вых дет мес1'!I21*2</f>
        <v>316</v>
      </c>
      <c r="J21" s="24">
        <f>'вых дет мес1'!J21*2</f>
        <v>210</v>
      </c>
      <c r="K21" s="24">
        <f>'вых дет мес1'!K21*2</f>
        <v>104</v>
      </c>
      <c r="L21" s="12">
        <f>'вых дет мес1'!L21*2</f>
        <v>104</v>
      </c>
      <c r="M21" s="24">
        <f>'вых дет мес1'!M21*2</f>
        <v>104</v>
      </c>
      <c r="N21" s="24">
        <f>'вых дет мес1'!N21*2</f>
        <v>210</v>
      </c>
      <c r="O21" s="24">
        <f>'вых дет мес1'!O21*2</f>
        <v>316</v>
      </c>
      <c r="P21" s="24">
        <f>'вых дет мес1'!P21*2</f>
        <v>422</v>
      </c>
      <c r="Q21" s="24">
        <f>'вых дет мес1'!Q21*2</f>
        <v>528</v>
      </c>
      <c r="R21" s="24">
        <f>'вых дет мес1'!R21*2</f>
        <v>632</v>
      </c>
      <c r="S21" s="24">
        <f>'вых дет мес1'!S21*2</f>
        <v>738</v>
      </c>
      <c r="T21" s="24">
        <f>'вых дет мес1'!T21*2</f>
        <v>844</v>
      </c>
      <c r="U21" s="24">
        <f>'вых дет мес1'!U21*2</f>
        <v>950</v>
      </c>
      <c r="V21" s="24">
        <f>'вых дет мес1'!V21*2</f>
        <v>1056</v>
      </c>
    </row>
    <row r="22" spans="1:22" ht="19.5" customHeight="1">
      <c r="A22" s="5"/>
      <c r="C22" s="9">
        <v>9</v>
      </c>
      <c r="D22" s="24">
        <f>'вых дет мес1'!D22*2</f>
        <v>950</v>
      </c>
      <c r="E22" s="24">
        <f>'вых дет мес1'!E22*2</f>
        <v>844</v>
      </c>
      <c r="F22" s="24">
        <f>'вых дет мес1'!F22*2</f>
        <v>738</v>
      </c>
      <c r="G22" s="24">
        <f>'вых дет мес1'!G22*2</f>
        <v>632</v>
      </c>
      <c r="H22" s="24">
        <f>'вых дет мес1'!H22*2</f>
        <v>528</v>
      </c>
      <c r="I22" s="24">
        <f>'вых дет мес1'!I22*2</f>
        <v>422</v>
      </c>
      <c r="J22" s="24">
        <f>'вых дет мес1'!J22*2</f>
        <v>316</v>
      </c>
      <c r="K22" s="24">
        <f>'вых дет мес1'!K22*2</f>
        <v>210</v>
      </c>
      <c r="L22" s="24">
        <f>'вых дет мес1'!L22*2</f>
        <v>104</v>
      </c>
      <c r="M22" s="12">
        <f>'вых дет мес1'!M22*2</f>
        <v>104</v>
      </c>
      <c r="N22" s="24">
        <f>'вых дет мес1'!N22*2</f>
        <v>104</v>
      </c>
      <c r="O22" s="24">
        <f>'вых дет мес1'!O22*2</f>
        <v>210</v>
      </c>
      <c r="P22" s="24">
        <f>'вых дет мес1'!P22*2</f>
        <v>316</v>
      </c>
      <c r="Q22" s="24">
        <f>'вых дет мес1'!Q22*2</f>
        <v>422</v>
      </c>
      <c r="R22" s="24">
        <f>'вых дет мес1'!R22*2</f>
        <v>528</v>
      </c>
      <c r="S22" s="24">
        <f>'вых дет мес1'!S22*2</f>
        <v>632</v>
      </c>
      <c r="T22" s="24">
        <f>'вых дет мес1'!T22*2</f>
        <v>738</v>
      </c>
      <c r="U22" s="24">
        <f>'вых дет мес1'!U22*2</f>
        <v>844</v>
      </c>
      <c r="V22" s="24">
        <f>'вых дет мес1'!V22*2</f>
        <v>950</v>
      </c>
    </row>
    <row r="23" spans="1:22" ht="19.5" customHeight="1">
      <c r="A23" s="5"/>
      <c r="C23" s="9">
        <v>10</v>
      </c>
      <c r="D23" s="24">
        <f>'вых дет мес1'!D23*2</f>
        <v>1056</v>
      </c>
      <c r="E23" s="24">
        <f>'вых дет мес1'!E23*2</f>
        <v>950</v>
      </c>
      <c r="F23" s="24">
        <f>'вых дет мес1'!F23*2</f>
        <v>844</v>
      </c>
      <c r="G23" s="24">
        <f>'вых дет мес1'!G23*2</f>
        <v>738</v>
      </c>
      <c r="H23" s="24">
        <f>'вых дет мес1'!H23*2</f>
        <v>632</v>
      </c>
      <c r="I23" s="24">
        <f>'вых дет мес1'!I23*2</f>
        <v>528</v>
      </c>
      <c r="J23" s="24">
        <f>'вых дет мес1'!J23*2</f>
        <v>422</v>
      </c>
      <c r="K23" s="24">
        <f>'вых дет мес1'!K23*2</f>
        <v>316</v>
      </c>
      <c r="L23" s="24">
        <f>'вых дет мес1'!L23*2</f>
        <v>210</v>
      </c>
      <c r="M23" s="24">
        <f>'вых дет мес1'!M23*2</f>
        <v>104</v>
      </c>
      <c r="N23" s="12">
        <f>'вых дет мес1'!N23*2</f>
        <v>104</v>
      </c>
      <c r="O23" s="24">
        <f>'вых дет мес1'!O23*2</f>
        <v>104</v>
      </c>
      <c r="P23" s="24">
        <f>'вых дет мес1'!P23*2</f>
        <v>210</v>
      </c>
      <c r="Q23" s="24">
        <f>'вых дет мес1'!Q23*2</f>
        <v>316</v>
      </c>
      <c r="R23" s="24">
        <f>'вых дет мес1'!R23*2</f>
        <v>422</v>
      </c>
      <c r="S23" s="24">
        <f>'вых дет мес1'!S23*2</f>
        <v>528</v>
      </c>
      <c r="T23" s="24">
        <f>'вых дет мес1'!T23*2</f>
        <v>632</v>
      </c>
      <c r="U23" s="24">
        <f>'вых дет мес1'!U23*2</f>
        <v>738</v>
      </c>
      <c r="V23" s="24">
        <f>'вых дет мес1'!V23*2</f>
        <v>844</v>
      </c>
    </row>
    <row r="24" spans="1:22" ht="19.5" customHeight="1">
      <c r="A24" s="5"/>
      <c r="C24" s="9">
        <v>11</v>
      </c>
      <c r="D24" s="24">
        <f>'вых дет мес1'!D24*2</f>
        <v>1160</v>
      </c>
      <c r="E24" s="24">
        <f>'вых дет мес1'!E24*2</f>
        <v>1056</v>
      </c>
      <c r="F24" s="24">
        <f>'вых дет мес1'!F24*2</f>
        <v>950</v>
      </c>
      <c r="G24" s="24">
        <f>'вых дет мес1'!G24*2</f>
        <v>844</v>
      </c>
      <c r="H24" s="24">
        <f>'вых дет мес1'!H24*2</f>
        <v>738</v>
      </c>
      <c r="I24" s="24">
        <f>'вых дет мес1'!I24*2</f>
        <v>632</v>
      </c>
      <c r="J24" s="24">
        <f>'вых дет мес1'!J24*2</f>
        <v>528</v>
      </c>
      <c r="K24" s="24">
        <f>'вых дет мес1'!K24*2</f>
        <v>422</v>
      </c>
      <c r="L24" s="24">
        <f>'вых дет мес1'!L24*2</f>
        <v>316</v>
      </c>
      <c r="M24" s="24">
        <f>'вых дет мес1'!M24*2</f>
        <v>210</v>
      </c>
      <c r="N24" s="24">
        <f>'вых дет мес1'!N24*2</f>
        <v>104</v>
      </c>
      <c r="O24" s="12">
        <f>'вых дет мес1'!O24*2</f>
        <v>104</v>
      </c>
      <c r="P24" s="24">
        <f>'вых дет мес1'!P24*2</f>
        <v>104</v>
      </c>
      <c r="Q24" s="24">
        <f>'вых дет мес1'!Q24*2</f>
        <v>210</v>
      </c>
      <c r="R24" s="24">
        <f>'вых дет мес1'!R24*2</f>
        <v>316</v>
      </c>
      <c r="S24" s="24">
        <f>'вых дет мес1'!S24*2</f>
        <v>422</v>
      </c>
      <c r="T24" s="24">
        <f>'вых дет мес1'!T24*2</f>
        <v>528</v>
      </c>
      <c r="U24" s="24">
        <f>'вых дет мес1'!U24*2</f>
        <v>632</v>
      </c>
      <c r="V24" s="24">
        <f>'вых дет мес1'!V24*2</f>
        <v>738</v>
      </c>
    </row>
    <row r="25" spans="1:22" ht="19.5" customHeight="1">
      <c r="A25" s="5"/>
      <c r="C25" s="9">
        <v>12</v>
      </c>
      <c r="D25" s="24">
        <f>'вых дет мес1'!D25*2</f>
        <v>1266</v>
      </c>
      <c r="E25" s="24">
        <f>'вых дет мес1'!E25*2</f>
        <v>1160</v>
      </c>
      <c r="F25" s="24">
        <f>'вых дет мес1'!F25*2</f>
        <v>1056</v>
      </c>
      <c r="G25" s="24">
        <f>'вых дет мес1'!G25*2</f>
        <v>950</v>
      </c>
      <c r="H25" s="24">
        <f>'вых дет мес1'!H25*2</f>
        <v>844</v>
      </c>
      <c r="I25" s="24">
        <f>'вых дет мес1'!I25*2</f>
        <v>738</v>
      </c>
      <c r="J25" s="24">
        <f>'вых дет мес1'!J25*2</f>
        <v>632</v>
      </c>
      <c r="K25" s="24">
        <f>'вых дет мес1'!K25*2</f>
        <v>528</v>
      </c>
      <c r="L25" s="24">
        <f>'вых дет мес1'!L25*2</f>
        <v>422</v>
      </c>
      <c r="M25" s="24">
        <f>'вых дет мес1'!M25*2</f>
        <v>316</v>
      </c>
      <c r="N25" s="24">
        <f>'вых дет мес1'!N25*2</f>
        <v>210</v>
      </c>
      <c r="O25" s="24">
        <f>'вых дет мес1'!O25*2</f>
        <v>104</v>
      </c>
      <c r="P25" s="12">
        <f>'вых дет мес1'!P25*2</f>
        <v>104</v>
      </c>
      <c r="Q25" s="24">
        <f>'вых дет мес1'!Q25*2</f>
        <v>104</v>
      </c>
      <c r="R25" s="24">
        <f>'вых дет мес1'!R25*2</f>
        <v>210</v>
      </c>
      <c r="S25" s="24">
        <f>'вых дет мес1'!S25*2</f>
        <v>316</v>
      </c>
      <c r="T25" s="24">
        <f>'вых дет мес1'!T25*2</f>
        <v>422</v>
      </c>
      <c r="U25" s="24">
        <f>'вых дет мес1'!U25*2</f>
        <v>528</v>
      </c>
      <c r="V25" s="24">
        <f>'вых дет мес1'!V25*2</f>
        <v>632</v>
      </c>
    </row>
    <row r="26" spans="1:22" ht="19.5" customHeight="1">
      <c r="A26" s="5"/>
      <c r="C26" s="9">
        <v>13</v>
      </c>
      <c r="D26" s="24">
        <f>'вых дет мес1'!D26*2</f>
        <v>1372</v>
      </c>
      <c r="E26" s="24">
        <f>'вых дет мес1'!E26*2</f>
        <v>1266</v>
      </c>
      <c r="F26" s="24">
        <f>'вых дет мес1'!F26*2</f>
        <v>1160</v>
      </c>
      <c r="G26" s="24">
        <f>'вых дет мес1'!G26*2</f>
        <v>1056</v>
      </c>
      <c r="H26" s="24">
        <f>'вых дет мес1'!H26*2</f>
        <v>950</v>
      </c>
      <c r="I26" s="24">
        <f>'вых дет мес1'!I26*2</f>
        <v>844</v>
      </c>
      <c r="J26" s="24">
        <f>'вых дет мес1'!J26*2</f>
        <v>738</v>
      </c>
      <c r="K26" s="24">
        <f>'вых дет мес1'!K26*2</f>
        <v>632</v>
      </c>
      <c r="L26" s="24">
        <f>'вых дет мес1'!L26*2</f>
        <v>528</v>
      </c>
      <c r="M26" s="24">
        <f>'вых дет мес1'!M26*2</f>
        <v>422</v>
      </c>
      <c r="N26" s="24">
        <f>'вых дет мес1'!N26*2</f>
        <v>316</v>
      </c>
      <c r="O26" s="24">
        <f>'вых дет мес1'!O26*2</f>
        <v>210</v>
      </c>
      <c r="P26" s="24">
        <f>'вых дет мес1'!P26*2</f>
        <v>104</v>
      </c>
      <c r="Q26" s="12">
        <f>'вых дет мес1'!Q26*2</f>
        <v>104</v>
      </c>
      <c r="R26" s="24">
        <f>'вых дет мес1'!R26*2</f>
        <v>104</v>
      </c>
      <c r="S26" s="24">
        <f>'вых дет мес1'!S26*2</f>
        <v>210</v>
      </c>
      <c r="T26" s="24">
        <f>'вых дет мес1'!T26*2</f>
        <v>316</v>
      </c>
      <c r="U26" s="24">
        <f>'вых дет мес1'!U26*2</f>
        <v>422</v>
      </c>
      <c r="V26" s="24">
        <f>'вых дет мес1'!V26*2</f>
        <v>528</v>
      </c>
    </row>
    <row r="27" spans="1:22" ht="19.5" customHeight="1">
      <c r="A27" s="5"/>
      <c r="C27" s="9">
        <v>14</v>
      </c>
      <c r="D27" s="24">
        <f>'вых дет мес1'!D27*2</f>
        <v>1478</v>
      </c>
      <c r="E27" s="24">
        <f>'вых дет мес1'!E27*2</f>
        <v>1372</v>
      </c>
      <c r="F27" s="24">
        <f>'вых дет мес1'!F27*2</f>
        <v>1266</v>
      </c>
      <c r="G27" s="24">
        <f>'вых дет мес1'!G27*2</f>
        <v>1160</v>
      </c>
      <c r="H27" s="24">
        <f>'вых дет мес1'!H27*2</f>
        <v>1056</v>
      </c>
      <c r="I27" s="24">
        <f>'вых дет мес1'!I27*2</f>
        <v>950</v>
      </c>
      <c r="J27" s="24">
        <f>'вых дет мес1'!J27*2</f>
        <v>844</v>
      </c>
      <c r="K27" s="24">
        <f>'вых дет мес1'!K27*2</f>
        <v>738</v>
      </c>
      <c r="L27" s="24">
        <f>'вых дет мес1'!L27*2</f>
        <v>632</v>
      </c>
      <c r="M27" s="24">
        <f>'вых дет мес1'!M27*2</f>
        <v>528</v>
      </c>
      <c r="N27" s="24">
        <f>'вых дет мес1'!N27*2</f>
        <v>422</v>
      </c>
      <c r="O27" s="24">
        <f>'вых дет мес1'!O27*2</f>
        <v>316</v>
      </c>
      <c r="P27" s="24">
        <f>'вых дет мес1'!P27*2</f>
        <v>210</v>
      </c>
      <c r="Q27" s="24">
        <f>'вых дет мес1'!Q27*2</f>
        <v>104</v>
      </c>
      <c r="R27" s="12">
        <f>'вых дет мес1'!R27*2</f>
        <v>104</v>
      </c>
      <c r="S27" s="24">
        <f>'вых дет мес1'!S27*2</f>
        <v>104</v>
      </c>
      <c r="T27" s="24">
        <f>'вых дет мес1'!T27*2</f>
        <v>210</v>
      </c>
      <c r="U27" s="24">
        <f>'вых дет мес1'!U27*2</f>
        <v>316</v>
      </c>
      <c r="V27" s="24">
        <f>'вых дет мес1'!V27*2</f>
        <v>422</v>
      </c>
    </row>
    <row r="28" spans="1:22" ht="19.5" customHeight="1">
      <c r="A28" s="5"/>
      <c r="C28" s="9">
        <v>15</v>
      </c>
      <c r="D28" s="24">
        <f>'вых дет мес1'!D28*2</f>
        <v>1584</v>
      </c>
      <c r="E28" s="24">
        <f>'вых дет мес1'!E28*2</f>
        <v>1478</v>
      </c>
      <c r="F28" s="24">
        <f>'вых дет мес1'!F28*2</f>
        <v>1372</v>
      </c>
      <c r="G28" s="24">
        <f>'вых дет мес1'!G28*2</f>
        <v>1266</v>
      </c>
      <c r="H28" s="24">
        <f>'вых дет мес1'!H28*2</f>
        <v>1160</v>
      </c>
      <c r="I28" s="24">
        <f>'вых дет мес1'!I28*2</f>
        <v>1056</v>
      </c>
      <c r="J28" s="24">
        <f>'вых дет мес1'!J28*2</f>
        <v>950</v>
      </c>
      <c r="K28" s="24">
        <f>'вых дет мес1'!K28*2</f>
        <v>844</v>
      </c>
      <c r="L28" s="24">
        <f>'вых дет мес1'!L28*2</f>
        <v>738</v>
      </c>
      <c r="M28" s="24">
        <f>'вых дет мес1'!M28*2</f>
        <v>632</v>
      </c>
      <c r="N28" s="24">
        <f>'вых дет мес1'!N28*2</f>
        <v>528</v>
      </c>
      <c r="O28" s="24">
        <f>'вых дет мес1'!O28*2</f>
        <v>422</v>
      </c>
      <c r="P28" s="24">
        <f>'вых дет мес1'!P28*2</f>
        <v>316</v>
      </c>
      <c r="Q28" s="24">
        <f>'вых дет мес1'!Q28*2</f>
        <v>210</v>
      </c>
      <c r="R28" s="24">
        <f>'вых дет мес1'!R28*2</f>
        <v>104</v>
      </c>
      <c r="S28" s="12">
        <f>'вых дет мес1'!S28*2</f>
        <v>104</v>
      </c>
      <c r="T28" s="24">
        <f>'вых дет мес1'!T28*2</f>
        <v>104</v>
      </c>
      <c r="U28" s="24">
        <f>'вых дет мес1'!U28*2</f>
        <v>210</v>
      </c>
      <c r="V28" s="24">
        <f>'вых дет мес1'!V28*2</f>
        <v>316</v>
      </c>
    </row>
    <row r="29" spans="1:22" ht="19.5" customHeight="1">
      <c r="A29" s="5"/>
      <c r="C29" s="9">
        <v>16</v>
      </c>
      <c r="D29" s="24">
        <f>'вых дет мес1'!D29*2</f>
        <v>1688</v>
      </c>
      <c r="E29" s="24">
        <f>'вых дет мес1'!E29*2</f>
        <v>1584</v>
      </c>
      <c r="F29" s="24">
        <f>'вых дет мес1'!F29*2</f>
        <v>1478</v>
      </c>
      <c r="G29" s="24">
        <f>'вых дет мес1'!G29*2</f>
        <v>1372</v>
      </c>
      <c r="H29" s="24">
        <f>'вых дет мес1'!H29*2</f>
        <v>1266</v>
      </c>
      <c r="I29" s="24">
        <f>'вых дет мес1'!I29*2</f>
        <v>1160</v>
      </c>
      <c r="J29" s="24">
        <f>'вых дет мес1'!J29*2</f>
        <v>1056</v>
      </c>
      <c r="K29" s="24">
        <f>'вых дет мес1'!K29*2</f>
        <v>950</v>
      </c>
      <c r="L29" s="24">
        <f>'вых дет мес1'!L29*2</f>
        <v>844</v>
      </c>
      <c r="M29" s="24">
        <f>'вых дет мес1'!M29*2</f>
        <v>738</v>
      </c>
      <c r="N29" s="24">
        <f>'вых дет мес1'!N29*2</f>
        <v>632</v>
      </c>
      <c r="O29" s="24">
        <f>'вых дет мес1'!O29*2</f>
        <v>528</v>
      </c>
      <c r="P29" s="24">
        <f>'вых дет мес1'!P29*2</f>
        <v>422</v>
      </c>
      <c r="Q29" s="24">
        <f>'вых дет мес1'!Q29*2</f>
        <v>316</v>
      </c>
      <c r="R29" s="24">
        <f>'вых дет мес1'!R29*2</f>
        <v>210</v>
      </c>
      <c r="S29" s="24">
        <f>'вых дет мес1'!S29*2</f>
        <v>104</v>
      </c>
      <c r="T29" s="12">
        <f>'вых дет мес1'!T29*2</f>
        <v>104</v>
      </c>
      <c r="U29" s="24">
        <f>'вых дет мес1'!U29*2</f>
        <v>104</v>
      </c>
      <c r="V29" s="24">
        <f>'вых дет мес1'!V29*2</f>
        <v>210</v>
      </c>
    </row>
    <row r="30" spans="1:22" ht="19.5" customHeight="1">
      <c r="A30" s="5"/>
      <c r="C30" s="9">
        <v>17</v>
      </c>
      <c r="D30" s="24">
        <f>'вых дет мес1'!D30*2</f>
        <v>1794</v>
      </c>
      <c r="E30" s="24">
        <f>'вых дет мес1'!E30*2</f>
        <v>1688</v>
      </c>
      <c r="F30" s="24">
        <f>'вых дет мес1'!F30*2</f>
        <v>1584</v>
      </c>
      <c r="G30" s="24">
        <f>'вых дет мес1'!G30*2</f>
        <v>1478</v>
      </c>
      <c r="H30" s="24">
        <f>'вых дет мес1'!H30*2</f>
        <v>1372</v>
      </c>
      <c r="I30" s="24">
        <f>'вых дет мес1'!I30*2</f>
        <v>1266</v>
      </c>
      <c r="J30" s="24">
        <f>'вых дет мес1'!J30*2</f>
        <v>1160</v>
      </c>
      <c r="K30" s="24">
        <f>'вых дет мес1'!K30*2</f>
        <v>1056</v>
      </c>
      <c r="L30" s="24">
        <f>'вых дет мес1'!L30*2</f>
        <v>950</v>
      </c>
      <c r="M30" s="24">
        <f>'вых дет мес1'!M30*2</f>
        <v>844</v>
      </c>
      <c r="N30" s="24">
        <f>'вых дет мес1'!N30*2</f>
        <v>738</v>
      </c>
      <c r="O30" s="24">
        <f>'вых дет мес1'!O30*2</f>
        <v>632</v>
      </c>
      <c r="P30" s="24">
        <f>'вых дет мес1'!P30*2</f>
        <v>528</v>
      </c>
      <c r="Q30" s="24">
        <f>'вых дет мес1'!Q30*2</f>
        <v>422</v>
      </c>
      <c r="R30" s="24">
        <f>'вых дет мес1'!R30*2</f>
        <v>316</v>
      </c>
      <c r="S30" s="24">
        <f>'вых дет мес1'!S30*2</f>
        <v>210</v>
      </c>
      <c r="T30" s="24">
        <f>'вых дет мес1'!T30*2</f>
        <v>104</v>
      </c>
      <c r="U30" s="12">
        <f>'вых дет мес1'!U30*2</f>
        <v>104</v>
      </c>
      <c r="V30" s="24">
        <f>'вых дет мес1'!V30*2</f>
        <v>104</v>
      </c>
    </row>
    <row r="31" spans="1:22" ht="19.5" customHeight="1">
      <c r="A31" s="5"/>
      <c r="C31" s="9">
        <v>18</v>
      </c>
      <c r="D31" s="24">
        <f>'вых дет мес1'!D31*2</f>
        <v>1900</v>
      </c>
      <c r="E31" s="24">
        <f>'вых дет мес1'!E31*2</f>
        <v>1794</v>
      </c>
      <c r="F31" s="24">
        <f>'вых дет мес1'!F31*2</f>
        <v>1688</v>
      </c>
      <c r="G31" s="24">
        <f>'вых дет мес1'!G31*2</f>
        <v>1584</v>
      </c>
      <c r="H31" s="24">
        <f>'вых дет мес1'!H31*2</f>
        <v>1478</v>
      </c>
      <c r="I31" s="24">
        <f>'вых дет мес1'!I31*2</f>
        <v>1372</v>
      </c>
      <c r="J31" s="24">
        <f>'вых дет мес1'!J31*2</f>
        <v>1266</v>
      </c>
      <c r="K31" s="24">
        <f>'вых дет мес1'!K31*2</f>
        <v>1160</v>
      </c>
      <c r="L31" s="24">
        <f>'вых дет мес1'!L31*2</f>
        <v>1056</v>
      </c>
      <c r="M31" s="24">
        <f>'вых дет мес1'!M31*2</f>
        <v>950</v>
      </c>
      <c r="N31" s="24">
        <f>'вых дет мес1'!N31*2</f>
        <v>844</v>
      </c>
      <c r="O31" s="24">
        <f>'вых дет мес1'!O31*2</f>
        <v>738</v>
      </c>
      <c r="P31" s="24">
        <f>'вых дет мес1'!P31*2</f>
        <v>632</v>
      </c>
      <c r="Q31" s="24">
        <f>'вых дет мес1'!Q31*2</f>
        <v>528</v>
      </c>
      <c r="R31" s="24">
        <f>'вых дет мес1'!R31*2</f>
        <v>422</v>
      </c>
      <c r="S31" s="24">
        <f>'вых дет мес1'!S31*2</f>
        <v>316</v>
      </c>
      <c r="T31" s="24">
        <f>'вых дет мес1'!T31*2</f>
        <v>210</v>
      </c>
      <c r="U31" s="24">
        <f>'вых дет мес1'!U31*2</f>
        <v>104</v>
      </c>
      <c r="V31" s="12">
        <f>'вых дет мес1'!V31*2</f>
        <v>104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6">
    <mergeCell ref="Q6:R6"/>
    <mergeCell ref="D7:V7"/>
    <mergeCell ref="F8:R8"/>
    <mergeCell ref="F9:S9"/>
    <mergeCell ref="J10:L10"/>
    <mergeCell ref="Q37:R37"/>
  </mergeCells>
  <pageMargins left="0.16" right="0.17" top="0.52" bottom="0.48" header="0.31496062992125984" footer="0.31496062992125984"/>
  <pageSetup paperSize="9" scale="58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4" zoomScaleSheetLayoutView="100" workbookViewId="0">
      <selection activeCell="F10" sqref="F10"/>
    </sheetView>
  </sheetViews>
  <sheetFormatPr defaultRowHeight="15"/>
  <cols>
    <col min="1" max="1" width="0.42578125" customWidth="1"/>
    <col min="2" max="2" width="9.140625" hidden="1" customWidth="1"/>
    <col min="3" max="3" width="8.5703125" customWidth="1"/>
    <col min="4" max="6" width="13.28515625" customWidth="1"/>
    <col min="7" max="19" width="11.42578125" customWidth="1"/>
    <col min="20" max="22" width="12.85546875" customWidth="1"/>
    <col min="23" max="23" width="11.4257812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58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7" t="s">
        <v>6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 t="s">
        <v>56</v>
      </c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дет мес1'!D13*3</f>
        <v>156</v>
      </c>
      <c r="E13" s="24">
        <f>'вых дет мес1'!E13*3</f>
        <v>156</v>
      </c>
      <c r="F13" s="24">
        <f>'вых дет мес1'!F13*3</f>
        <v>315</v>
      </c>
      <c r="G13" s="24">
        <f>'вых дет мес1'!G13*3</f>
        <v>474</v>
      </c>
      <c r="H13" s="24">
        <f>'вых дет мес1'!H13*3</f>
        <v>633</v>
      </c>
      <c r="I13" s="24">
        <f>'вых дет мес1'!I13*3</f>
        <v>792</v>
      </c>
      <c r="J13" s="24">
        <f>'вых дет мес1'!J13*3</f>
        <v>948</v>
      </c>
      <c r="K13" s="24">
        <f>'вых дет мес1'!K13*3</f>
        <v>1107</v>
      </c>
      <c r="L13" s="24">
        <f>'вых дет мес1'!L13*3</f>
        <v>1266</v>
      </c>
      <c r="M13" s="24">
        <f>'вых дет мес1'!M13*3</f>
        <v>1425</v>
      </c>
      <c r="N13" s="24">
        <f>'вых дет мес1'!N13*3</f>
        <v>1584</v>
      </c>
      <c r="O13" s="24">
        <f>'вых дет мес1'!O13*3</f>
        <v>1740</v>
      </c>
      <c r="P13" s="24">
        <f>'вых дет мес1'!P13*3</f>
        <v>1899</v>
      </c>
      <c r="Q13" s="24">
        <f>'вых дет мес1'!Q13*3</f>
        <v>2058</v>
      </c>
      <c r="R13" s="24">
        <f>'вых дет мес1'!R13*3</f>
        <v>2217</v>
      </c>
      <c r="S13" s="24">
        <f>'вых дет мес1'!S13*3</f>
        <v>2376</v>
      </c>
      <c r="T13" s="24">
        <f>'вых дет мес1'!T13*3</f>
        <v>2532</v>
      </c>
      <c r="U13" s="24">
        <f>'вых дет мес1'!U13*3</f>
        <v>2691</v>
      </c>
      <c r="V13" s="24">
        <f>'вых дет мес1'!V13*3</f>
        <v>2850</v>
      </c>
    </row>
    <row r="14" spans="1:22" ht="19.5" customHeight="1">
      <c r="A14" s="5"/>
      <c r="C14" s="9">
        <v>1</v>
      </c>
      <c r="D14" s="24">
        <f>'вых дет мес1'!D14*3</f>
        <v>156</v>
      </c>
      <c r="E14" s="12">
        <f>'вых дет мес1'!E14*3</f>
        <v>156</v>
      </c>
      <c r="F14" s="24">
        <f>'вых дет мес1'!F14*3</f>
        <v>156</v>
      </c>
      <c r="G14" s="24">
        <f>'вых дет мес1'!G14*3</f>
        <v>315</v>
      </c>
      <c r="H14" s="24">
        <f>'вых дет мес1'!H14*3</f>
        <v>474</v>
      </c>
      <c r="I14" s="24">
        <f>'вых дет мес1'!I14*3</f>
        <v>633</v>
      </c>
      <c r="J14" s="24">
        <f>'вых дет мес1'!J14*3</f>
        <v>792</v>
      </c>
      <c r="K14" s="24">
        <f>'вых дет мес1'!K14*3</f>
        <v>948</v>
      </c>
      <c r="L14" s="24">
        <f>'вых дет мес1'!L14*3</f>
        <v>1107</v>
      </c>
      <c r="M14" s="24">
        <f>'вых дет мес1'!M14*3</f>
        <v>1266</v>
      </c>
      <c r="N14" s="24">
        <f>'вых дет мес1'!N14*3</f>
        <v>1425</v>
      </c>
      <c r="O14" s="24">
        <f>'вых дет мес1'!O14*3</f>
        <v>1584</v>
      </c>
      <c r="P14" s="24">
        <f>'вых дет мес1'!P14*3</f>
        <v>1740</v>
      </c>
      <c r="Q14" s="24">
        <f>'вых дет мес1'!Q14*3</f>
        <v>1899</v>
      </c>
      <c r="R14" s="24">
        <f>'вых дет мес1'!R14*3</f>
        <v>2058</v>
      </c>
      <c r="S14" s="24">
        <f>'вых дет мес1'!S14*3</f>
        <v>2217</v>
      </c>
      <c r="T14" s="24">
        <f>'вых дет мес1'!T14*3</f>
        <v>2376</v>
      </c>
      <c r="U14" s="24">
        <f>'вых дет мес1'!U14*3</f>
        <v>2532</v>
      </c>
      <c r="V14" s="24">
        <f>'вых дет мес1'!V14*3</f>
        <v>2691</v>
      </c>
    </row>
    <row r="15" spans="1:22" ht="19.5" customHeight="1">
      <c r="A15" s="5"/>
      <c r="C15" s="9">
        <v>2</v>
      </c>
      <c r="D15" s="24">
        <f>'вых дет мес1'!D15*3</f>
        <v>315</v>
      </c>
      <c r="E15" s="24">
        <f>'вых дет мес1'!E15*3</f>
        <v>156</v>
      </c>
      <c r="F15" s="12">
        <f>'вых дет мес1'!F15*3</f>
        <v>156</v>
      </c>
      <c r="G15" s="24">
        <f>'вых дет мес1'!G15*3</f>
        <v>156</v>
      </c>
      <c r="H15" s="24">
        <f>'вых дет мес1'!H15*3</f>
        <v>315</v>
      </c>
      <c r="I15" s="24">
        <f>'вых дет мес1'!I15*3</f>
        <v>474</v>
      </c>
      <c r="J15" s="24">
        <f>'вых дет мес1'!J15*3</f>
        <v>633</v>
      </c>
      <c r="K15" s="24">
        <f>'вых дет мес1'!K15*3</f>
        <v>792</v>
      </c>
      <c r="L15" s="24">
        <f>'вых дет мес1'!L15*3</f>
        <v>948</v>
      </c>
      <c r="M15" s="24">
        <f>'вых дет мес1'!M15*3</f>
        <v>1107</v>
      </c>
      <c r="N15" s="24">
        <f>'вых дет мес1'!N15*3</f>
        <v>1266</v>
      </c>
      <c r="O15" s="24">
        <f>'вых дет мес1'!O15*3</f>
        <v>1425</v>
      </c>
      <c r="P15" s="24">
        <f>'вых дет мес1'!P15*3</f>
        <v>1584</v>
      </c>
      <c r="Q15" s="24">
        <f>'вых дет мес1'!Q15*3</f>
        <v>1740</v>
      </c>
      <c r="R15" s="24">
        <f>'вых дет мес1'!R15*3</f>
        <v>1899</v>
      </c>
      <c r="S15" s="24">
        <f>'вых дет мес1'!S15*3</f>
        <v>2058</v>
      </c>
      <c r="T15" s="24">
        <f>'вых дет мес1'!T15*3</f>
        <v>2217</v>
      </c>
      <c r="U15" s="24">
        <f>'вых дет мес1'!U15*3</f>
        <v>2376</v>
      </c>
      <c r="V15" s="24">
        <f>'вых дет мес1'!V15*3</f>
        <v>2532</v>
      </c>
    </row>
    <row r="16" spans="1:22" ht="19.5" customHeight="1">
      <c r="A16" s="5"/>
      <c r="C16" s="9">
        <v>3</v>
      </c>
      <c r="D16" s="24">
        <f>'вых дет мес1'!D16*3</f>
        <v>474</v>
      </c>
      <c r="E16" s="24">
        <f>'вых дет мес1'!E16*3</f>
        <v>315</v>
      </c>
      <c r="F16" s="24">
        <f>'вых дет мес1'!F16*3</f>
        <v>156</v>
      </c>
      <c r="G16" s="12">
        <f>'вых дет мес1'!G16*3</f>
        <v>156</v>
      </c>
      <c r="H16" s="24">
        <f>'вых дет мес1'!H16*3</f>
        <v>156</v>
      </c>
      <c r="I16" s="24">
        <f>'вых дет мес1'!I16*3</f>
        <v>315</v>
      </c>
      <c r="J16" s="24">
        <f>'вых дет мес1'!J16*3</f>
        <v>474</v>
      </c>
      <c r="K16" s="24">
        <f>'вых дет мес1'!K16*3</f>
        <v>633</v>
      </c>
      <c r="L16" s="24">
        <f>'вых дет мес1'!L16*3</f>
        <v>792</v>
      </c>
      <c r="M16" s="24">
        <f>'вых дет мес1'!M16*3</f>
        <v>948</v>
      </c>
      <c r="N16" s="24">
        <f>'вых дет мес1'!N16*3</f>
        <v>1107</v>
      </c>
      <c r="O16" s="24">
        <f>'вых дет мес1'!O16*3</f>
        <v>1266</v>
      </c>
      <c r="P16" s="24">
        <f>'вых дет мес1'!P16*3</f>
        <v>1425</v>
      </c>
      <c r="Q16" s="24">
        <f>'вых дет мес1'!Q16*3</f>
        <v>1584</v>
      </c>
      <c r="R16" s="24">
        <f>'вых дет мес1'!R16*3</f>
        <v>1740</v>
      </c>
      <c r="S16" s="24">
        <f>'вых дет мес1'!S16*3</f>
        <v>1899</v>
      </c>
      <c r="T16" s="24">
        <f>'вых дет мес1'!T16*3</f>
        <v>2058</v>
      </c>
      <c r="U16" s="24">
        <f>'вых дет мес1'!U16*3</f>
        <v>2217</v>
      </c>
      <c r="V16" s="24">
        <f>'вых дет мес1'!V16*3</f>
        <v>2376</v>
      </c>
    </row>
    <row r="17" spans="1:22" ht="19.5" customHeight="1">
      <c r="A17" s="5"/>
      <c r="C17" s="9">
        <v>4</v>
      </c>
      <c r="D17" s="24">
        <f>'вых дет мес1'!D17*3</f>
        <v>633</v>
      </c>
      <c r="E17" s="24">
        <f>'вых дет мес1'!E17*3</f>
        <v>474</v>
      </c>
      <c r="F17" s="24">
        <f>'вых дет мес1'!F17*3</f>
        <v>315</v>
      </c>
      <c r="G17" s="24">
        <f>'вых дет мес1'!G17*3</f>
        <v>156</v>
      </c>
      <c r="H17" s="12">
        <f>'вых дет мес1'!H17*3</f>
        <v>156</v>
      </c>
      <c r="I17" s="24">
        <f>'вых дет мес1'!I17*3</f>
        <v>156</v>
      </c>
      <c r="J17" s="24">
        <f>'вых дет мес1'!J17*3</f>
        <v>315</v>
      </c>
      <c r="K17" s="24">
        <f>'вых дет мес1'!K17*3</f>
        <v>474</v>
      </c>
      <c r="L17" s="24">
        <f>'вых дет мес1'!L17*3</f>
        <v>633</v>
      </c>
      <c r="M17" s="24">
        <f>'вых дет мес1'!M17*3</f>
        <v>792</v>
      </c>
      <c r="N17" s="24">
        <f>'вых дет мес1'!N17*3</f>
        <v>948</v>
      </c>
      <c r="O17" s="24">
        <f>'вых дет мес1'!O17*3</f>
        <v>1107</v>
      </c>
      <c r="P17" s="24">
        <f>'вых дет мес1'!P17*3</f>
        <v>1266</v>
      </c>
      <c r="Q17" s="24">
        <f>'вых дет мес1'!Q17*3</f>
        <v>1425</v>
      </c>
      <c r="R17" s="24">
        <f>'вых дет мес1'!R17*3</f>
        <v>1584</v>
      </c>
      <c r="S17" s="24">
        <f>'вых дет мес1'!S17*3</f>
        <v>1740</v>
      </c>
      <c r="T17" s="24">
        <f>'вых дет мес1'!T17*3</f>
        <v>1899</v>
      </c>
      <c r="U17" s="24">
        <f>'вых дет мес1'!U17*3</f>
        <v>2058</v>
      </c>
      <c r="V17" s="24">
        <f>'вых дет мес1'!V17*3</f>
        <v>2217</v>
      </c>
    </row>
    <row r="18" spans="1:22" ht="19.5" customHeight="1">
      <c r="A18" s="5"/>
      <c r="C18" s="9">
        <v>5</v>
      </c>
      <c r="D18" s="24">
        <f>'вых дет мес1'!D18*3</f>
        <v>792</v>
      </c>
      <c r="E18" s="24">
        <f>'вых дет мес1'!E18*3</f>
        <v>633</v>
      </c>
      <c r="F18" s="24">
        <f>'вых дет мес1'!F18*3</f>
        <v>474</v>
      </c>
      <c r="G18" s="24">
        <f>'вых дет мес1'!G18*3</f>
        <v>315</v>
      </c>
      <c r="H18" s="24">
        <f>'вых дет мес1'!H18*3</f>
        <v>156</v>
      </c>
      <c r="I18" s="12">
        <f>'вых дет мес1'!I18*3</f>
        <v>156</v>
      </c>
      <c r="J18" s="24">
        <f>'вых дет мес1'!J18*3</f>
        <v>156</v>
      </c>
      <c r="K18" s="24">
        <f>'вых дет мес1'!K18*3</f>
        <v>315</v>
      </c>
      <c r="L18" s="24">
        <f>'вых дет мес1'!L18*3</f>
        <v>474</v>
      </c>
      <c r="M18" s="24">
        <f>'вых дет мес1'!M18*3</f>
        <v>633</v>
      </c>
      <c r="N18" s="24">
        <f>'вых дет мес1'!N18*3</f>
        <v>792</v>
      </c>
      <c r="O18" s="24">
        <f>'вых дет мес1'!O18*3</f>
        <v>948</v>
      </c>
      <c r="P18" s="24">
        <f>'вых дет мес1'!P18*3</f>
        <v>1107</v>
      </c>
      <c r="Q18" s="24">
        <f>'вых дет мес1'!Q18*3</f>
        <v>1266</v>
      </c>
      <c r="R18" s="24">
        <f>'вых дет мес1'!R18*3</f>
        <v>1425</v>
      </c>
      <c r="S18" s="24">
        <f>'вых дет мес1'!S18*3</f>
        <v>1584</v>
      </c>
      <c r="T18" s="24">
        <f>'вых дет мес1'!T18*3</f>
        <v>1740</v>
      </c>
      <c r="U18" s="24">
        <f>'вых дет мес1'!U18*3</f>
        <v>1899</v>
      </c>
      <c r="V18" s="24">
        <f>'вых дет мес1'!V18*3</f>
        <v>2058</v>
      </c>
    </row>
    <row r="19" spans="1:22" ht="19.5" customHeight="1">
      <c r="A19" s="5"/>
      <c r="C19" s="9">
        <v>6</v>
      </c>
      <c r="D19" s="24">
        <f>'вых дет мес1'!D19*3</f>
        <v>948</v>
      </c>
      <c r="E19" s="24">
        <f>'вых дет мес1'!E19*3</f>
        <v>792</v>
      </c>
      <c r="F19" s="24">
        <f>'вых дет мес1'!F19*3</f>
        <v>633</v>
      </c>
      <c r="G19" s="24">
        <f>'вых дет мес1'!G19*3</f>
        <v>474</v>
      </c>
      <c r="H19" s="24">
        <f>'вых дет мес1'!H19*3</f>
        <v>315</v>
      </c>
      <c r="I19" s="24">
        <f>'вых дет мес1'!I19*3</f>
        <v>156</v>
      </c>
      <c r="J19" s="12">
        <f>'вых дет мес1'!J19*3</f>
        <v>156</v>
      </c>
      <c r="K19" s="24">
        <f>'вых дет мес1'!K19*3</f>
        <v>156</v>
      </c>
      <c r="L19" s="24">
        <f>'вых дет мес1'!L19*3</f>
        <v>315</v>
      </c>
      <c r="M19" s="24">
        <f>'вых дет мес1'!M19*3</f>
        <v>474</v>
      </c>
      <c r="N19" s="24">
        <f>'вых дет мес1'!N19*3</f>
        <v>633</v>
      </c>
      <c r="O19" s="24">
        <f>'вых дет мес1'!O19*3</f>
        <v>792</v>
      </c>
      <c r="P19" s="24">
        <f>'вых дет мес1'!P19*3</f>
        <v>948</v>
      </c>
      <c r="Q19" s="24">
        <f>'вых дет мес1'!Q19*3</f>
        <v>1107</v>
      </c>
      <c r="R19" s="24">
        <f>'вых дет мес1'!R19*3</f>
        <v>1266</v>
      </c>
      <c r="S19" s="24">
        <f>'вых дет мес1'!S19*3</f>
        <v>1425</v>
      </c>
      <c r="T19" s="24">
        <f>'вых дет мес1'!T19*3</f>
        <v>1584</v>
      </c>
      <c r="U19" s="24">
        <f>'вых дет мес1'!U19*3</f>
        <v>1740</v>
      </c>
      <c r="V19" s="24">
        <f>'вых дет мес1'!V19*3</f>
        <v>1899</v>
      </c>
    </row>
    <row r="20" spans="1:22" ht="19.5" customHeight="1">
      <c r="A20" s="5"/>
      <c r="C20" s="9">
        <v>7</v>
      </c>
      <c r="D20" s="24">
        <f>'вых дет мес1'!D20*3</f>
        <v>1107</v>
      </c>
      <c r="E20" s="24">
        <f>'вых дет мес1'!E20*3</f>
        <v>948</v>
      </c>
      <c r="F20" s="24">
        <f>'вых дет мес1'!F20*3</f>
        <v>792</v>
      </c>
      <c r="G20" s="24">
        <f>'вых дет мес1'!G20*3</f>
        <v>633</v>
      </c>
      <c r="H20" s="24">
        <f>'вых дет мес1'!H20*3</f>
        <v>474</v>
      </c>
      <c r="I20" s="24">
        <f>'вых дет мес1'!I20*3</f>
        <v>315</v>
      </c>
      <c r="J20" s="24">
        <f>'вых дет мес1'!J20*3</f>
        <v>156</v>
      </c>
      <c r="K20" s="12">
        <f>'вых дет мес1'!K20*3</f>
        <v>156</v>
      </c>
      <c r="L20" s="24">
        <f>'вых дет мес1'!L20*3</f>
        <v>156</v>
      </c>
      <c r="M20" s="24">
        <f>'вых дет мес1'!M20*3</f>
        <v>315</v>
      </c>
      <c r="N20" s="24">
        <f>'вых дет мес1'!N20*3</f>
        <v>474</v>
      </c>
      <c r="O20" s="24">
        <f>'вых дет мес1'!O20*3</f>
        <v>633</v>
      </c>
      <c r="P20" s="24">
        <f>'вых дет мес1'!P20*3</f>
        <v>792</v>
      </c>
      <c r="Q20" s="24">
        <f>'вых дет мес1'!Q20*3</f>
        <v>948</v>
      </c>
      <c r="R20" s="24">
        <f>'вых дет мес1'!R20*3</f>
        <v>1107</v>
      </c>
      <c r="S20" s="24">
        <f>'вых дет мес1'!S20*3</f>
        <v>1266</v>
      </c>
      <c r="T20" s="24">
        <f>'вых дет мес1'!T20*3</f>
        <v>1425</v>
      </c>
      <c r="U20" s="24">
        <f>'вых дет мес1'!U20*3</f>
        <v>1584</v>
      </c>
      <c r="V20" s="24">
        <f>'вых дет мес1'!V20*3</f>
        <v>1740</v>
      </c>
    </row>
    <row r="21" spans="1:22" ht="19.5" customHeight="1">
      <c r="A21" s="5"/>
      <c r="C21" s="9">
        <v>8</v>
      </c>
      <c r="D21" s="24">
        <f>'вых дет мес1'!D21*3</f>
        <v>1266</v>
      </c>
      <c r="E21" s="24">
        <f>'вых дет мес1'!E21*3</f>
        <v>1107</v>
      </c>
      <c r="F21" s="24">
        <f>'вых дет мес1'!F21*3</f>
        <v>948</v>
      </c>
      <c r="G21" s="24">
        <f>'вых дет мес1'!G21*3</f>
        <v>792</v>
      </c>
      <c r="H21" s="24">
        <f>'вых дет мес1'!H21*3</f>
        <v>633</v>
      </c>
      <c r="I21" s="24">
        <f>'вых дет мес1'!I21*3</f>
        <v>474</v>
      </c>
      <c r="J21" s="24">
        <f>'вых дет мес1'!J21*3</f>
        <v>315</v>
      </c>
      <c r="K21" s="24">
        <f>'вых дет мес1'!K21*3</f>
        <v>156</v>
      </c>
      <c r="L21" s="12">
        <f>'вых дет мес1'!L21*3</f>
        <v>156</v>
      </c>
      <c r="M21" s="24">
        <f>'вых дет мес1'!M21*3</f>
        <v>156</v>
      </c>
      <c r="N21" s="24">
        <f>'вых дет мес1'!N21*3</f>
        <v>315</v>
      </c>
      <c r="O21" s="24">
        <f>'вых дет мес1'!O21*3</f>
        <v>474</v>
      </c>
      <c r="P21" s="24">
        <f>'вых дет мес1'!P21*3</f>
        <v>633</v>
      </c>
      <c r="Q21" s="24">
        <f>'вых дет мес1'!Q21*3</f>
        <v>792</v>
      </c>
      <c r="R21" s="24">
        <f>'вых дет мес1'!R21*3</f>
        <v>948</v>
      </c>
      <c r="S21" s="24">
        <f>'вых дет мес1'!S21*3</f>
        <v>1107</v>
      </c>
      <c r="T21" s="24">
        <f>'вых дет мес1'!T21*3</f>
        <v>1266</v>
      </c>
      <c r="U21" s="24">
        <f>'вых дет мес1'!U21*3</f>
        <v>1425</v>
      </c>
      <c r="V21" s="24">
        <f>'вых дет мес1'!V21*3</f>
        <v>1584</v>
      </c>
    </row>
    <row r="22" spans="1:22" ht="19.5" customHeight="1">
      <c r="A22" s="5"/>
      <c r="C22" s="9">
        <v>9</v>
      </c>
      <c r="D22" s="24">
        <f>'вых дет мес1'!D22*3</f>
        <v>1425</v>
      </c>
      <c r="E22" s="24">
        <f>'вых дет мес1'!E22*3</f>
        <v>1266</v>
      </c>
      <c r="F22" s="24">
        <f>'вых дет мес1'!F22*3</f>
        <v>1107</v>
      </c>
      <c r="G22" s="24">
        <f>'вых дет мес1'!G22*3</f>
        <v>948</v>
      </c>
      <c r="H22" s="24">
        <f>'вых дет мес1'!H22*3</f>
        <v>792</v>
      </c>
      <c r="I22" s="24">
        <f>'вых дет мес1'!I22*3</f>
        <v>633</v>
      </c>
      <c r="J22" s="24">
        <f>'вых дет мес1'!J22*3</f>
        <v>474</v>
      </c>
      <c r="K22" s="24">
        <f>'вых дет мес1'!K22*3</f>
        <v>315</v>
      </c>
      <c r="L22" s="24">
        <f>'вых дет мес1'!L22*3</f>
        <v>156</v>
      </c>
      <c r="M22" s="12">
        <f>'вых дет мес1'!M22*3</f>
        <v>156</v>
      </c>
      <c r="N22" s="24">
        <f>'вых дет мес1'!N22*3</f>
        <v>156</v>
      </c>
      <c r="O22" s="24">
        <f>'вых дет мес1'!O22*3</f>
        <v>315</v>
      </c>
      <c r="P22" s="24">
        <f>'вых дет мес1'!P22*3</f>
        <v>474</v>
      </c>
      <c r="Q22" s="24">
        <f>'вых дет мес1'!Q22*3</f>
        <v>633</v>
      </c>
      <c r="R22" s="24">
        <f>'вых дет мес1'!R22*3</f>
        <v>792</v>
      </c>
      <c r="S22" s="24">
        <f>'вых дет мес1'!S22*3</f>
        <v>948</v>
      </c>
      <c r="T22" s="24">
        <f>'вых дет мес1'!T22*3</f>
        <v>1107</v>
      </c>
      <c r="U22" s="24">
        <f>'вых дет мес1'!U22*3</f>
        <v>1266</v>
      </c>
      <c r="V22" s="24">
        <f>'вых дет мес1'!V22*3</f>
        <v>1425</v>
      </c>
    </row>
    <row r="23" spans="1:22" ht="19.5" customHeight="1">
      <c r="A23" s="5"/>
      <c r="C23" s="9">
        <v>10</v>
      </c>
      <c r="D23" s="24">
        <f>'вых дет мес1'!D23*3</f>
        <v>1584</v>
      </c>
      <c r="E23" s="24">
        <f>'вых дет мес1'!E23*3</f>
        <v>1425</v>
      </c>
      <c r="F23" s="24">
        <f>'вых дет мес1'!F23*3</f>
        <v>1266</v>
      </c>
      <c r="G23" s="24">
        <f>'вых дет мес1'!G23*3</f>
        <v>1107</v>
      </c>
      <c r="H23" s="24">
        <f>'вых дет мес1'!H23*3</f>
        <v>948</v>
      </c>
      <c r="I23" s="24">
        <f>'вых дет мес1'!I23*3</f>
        <v>792</v>
      </c>
      <c r="J23" s="24">
        <f>'вых дет мес1'!J23*3</f>
        <v>633</v>
      </c>
      <c r="K23" s="24">
        <f>'вых дет мес1'!K23*3</f>
        <v>474</v>
      </c>
      <c r="L23" s="24">
        <f>'вых дет мес1'!L23*3</f>
        <v>315</v>
      </c>
      <c r="M23" s="24">
        <f>'вых дет мес1'!M23*3</f>
        <v>156</v>
      </c>
      <c r="N23" s="12">
        <f>'вых дет мес1'!N23*3</f>
        <v>156</v>
      </c>
      <c r="O23" s="24">
        <f>'вых дет мес1'!O23*3</f>
        <v>156</v>
      </c>
      <c r="P23" s="24">
        <f>'вых дет мес1'!P23*3</f>
        <v>315</v>
      </c>
      <c r="Q23" s="24">
        <f>'вых дет мес1'!Q23*3</f>
        <v>474</v>
      </c>
      <c r="R23" s="24">
        <f>'вых дет мес1'!R23*3</f>
        <v>633</v>
      </c>
      <c r="S23" s="24">
        <f>'вых дет мес1'!S23*3</f>
        <v>792</v>
      </c>
      <c r="T23" s="24">
        <f>'вых дет мес1'!T23*3</f>
        <v>948</v>
      </c>
      <c r="U23" s="24">
        <f>'вых дет мес1'!U23*3</f>
        <v>1107</v>
      </c>
      <c r="V23" s="24">
        <f>'вых дет мес1'!V23*3</f>
        <v>1266</v>
      </c>
    </row>
    <row r="24" spans="1:22" ht="19.5" customHeight="1">
      <c r="A24" s="5"/>
      <c r="C24" s="9">
        <v>11</v>
      </c>
      <c r="D24" s="24">
        <f>'вых дет мес1'!D24*3</f>
        <v>1740</v>
      </c>
      <c r="E24" s="24">
        <f>'вых дет мес1'!E24*3</f>
        <v>1584</v>
      </c>
      <c r="F24" s="24">
        <f>'вых дет мес1'!F24*3</f>
        <v>1425</v>
      </c>
      <c r="G24" s="24">
        <f>'вых дет мес1'!G24*3</f>
        <v>1266</v>
      </c>
      <c r="H24" s="24">
        <f>'вых дет мес1'!H24*3</f>
        <v>1107</v>
      </c>
      <c r="I24" s="24">
        <f>'вых дет мес1'!I24*3</f>
        <v>948</v>
      </c>
      <c r="J24" s="24">
        <f>'вых дет мес1'!J24*3</f>
        <v>792</v>
      </c>
      <c r="K24" s="24">
        <f>'вых дет мес1'!K24*3</f>
        <v>633</v>
      </c>
      <c r="L24" s="24">
        <f>'вых дет мес1'!L24*3</f>
        <v>474</v>
      </c>
      <c r="M24" s="24">
        <f>'вых дет мес1'!M24*3</f>
        <v>315</v>
      </c>
      <c r="N24" s="24">
        <f>'вых дет мес1'!N24*3</f>
        <v>156</v>
      </c>
      <c r="O24" s="12">
        <f>'вых дет мес1'!O24*3</f>
        <v>156</v>
      </c>
      <c r="P24" s="24">
        <f>'вых дет мес1'!P24*3</f>
        <v>156</v>
      </c>
      <c r="Q24" s="24">
        <f>'вых дет мес1'!Q24*3</f>
        <v>315</v>
      </c>
      <c r="R24" s="24">
        <f>'вых дет мес1'!R24*3</f>
        <v>474</v>
      </c>
      <c r="S24" s="24">
        <f>'вых дет мес1'!S24*3</f>
        <v>633</v>
      </c>
      <c r="T24" s="24">
        <f>'вых дет мес1'!T24*3</f>
        <v>792</v>
      </c>
      <c r="U24" s="24">
        <f>'вых дет мес1'!U24*3</f>
        <v>948</v>
      </c>
      <c r="V24" s="24">
        <f>'вых дет мес1'!V24*3</f>
        <v>1107</v>
      </c>
    </row>
    <row r="25" spans="1:22" ht="19.5" customHeight="1">
      <c r="A25" s="5"/>
      <c r="C25" s="9">
        <v>12</v>
      </c>
      <c r="D25" s="24">
        <f>'вых дет мес1'!D25*3</f>
        <v>1899</v>
      </c>
      <c r="E25" s="24">
        <f>'вых дет мес1'!E25*3</f>
        <v>1740</v>
      </c>
      <c r="F25" s="24">
        <f>'вых дет мес1'!F25*3</f>
        <v>1584</v>
      </c>
      <c r="G25" s="24">
        <f>'вых дет мес1'!G25*3</f>
        <v>1425</v>
      </c>
      <c r="H25" s="24">
        <f>'вых дет мес1'!H25*3</f>
        <v>1266</v>
      </c>
      <c r="I25" s="24">
        <f>'вых дет мес1'!I25*3</f>
        <v>1107</v>
      </c>
      <c r="J25" s="24">
        <f>'вых дет мес1'!J25*3</f>
        <v>948</v>
      </c>
      <c r="K25" s="24">
        <f>'вых дет мес1'!K25*3</f>
        <v>792</v>
      </c>
      <c r="L25" s="24">
        <f>'вых дет мес1'!L25*3</f>
        <v>633</v>
      </c>
      <c r="M25" s="24">
        <f>'вых дет мес1'!M25*3</f>
        <v>474</v>
      </c>
      <c r="N25" s="24">
        <f>'вых дет мес1'!N25*3</f>
        <v>315</v>
      </c>
      <c r="O25" s="24">
        <f>'вых дет мес1'!O25*3</f>
        <v>156</v>
      </c>
      <c r="P25" s="12">
        <f>'вых дет мес1'!P25*3</f>
        <v>156</v>
      </c>
      <c r="Q25" s="24">
        <f>'вых дет мес1'!Q25*3</f>
        <v>156</v>
      </c>
      <c r="R25" s="24">
        <f>'вых дет мес1'!R25*3</f>
        <v>315</v>
      </c>
      <c r="S25" s="24">
        <f>'вых дет мес1'!S25*3</f>
        <v>474</v>
      </c>
      <c r="T25" s="24">
        <f>'вых дет мес1'!T25*3</f>
        <v>633</v>
      </c>
      <c r="U25" s="24">
        <f>'вых дет мес1'!U25*3</f>
        <v>792</v>
      </c>
      <c r="V25" s="24">
        <f>'вых дет мес1'!V25*3</f>
        <v>948</v>
      </c>
    </row>
    <row r="26" spans="1:22" ht="19.5" customHeight="1">
      <c r="A26" s="5"/>
      <c r="C26" s="9">
        <v>13</v>
      </c>
      <c r="D26" s="24">
        <f>'вых дет мес1'!D26*3</f>
        <v>2058</v>
      </c>
      <c r="E26" s="24">
        <f>'вых дет мес1'!E26*3</f>
        <v>1899</v>
      </c>
      <c r="F26" s="24">
        <f>'вых дет мес1'!F26*3</f>
        <v>1740</v>
      </c>
      <c r="G26" s="24">
        <f>'вых дет мес1'!G26*3</f>
        <v>1584</v>
      </c>
      <c r="H26" s="24">
        <f>'вых дет мес1'!H26*3</f>
        <v>1425</v>
      </c>
      <c r="I26" s="24">
        <f>'вых дет мес1'!I26*3</f>
        <v>1266</v>
      </c>
      <c r="J26" s="24">
        <f>'вых дет мес1'!J26*3</f>
        <v>1107</v>
      </c>
      <c r="K26" s="24">
        <f>'вых дет мес1'!K26*3</f>
        <v>948</v>
      </c>
      <c r="L26" s="24">
        <f>'вых дет мес1'!L26*3</f>
        <v>792</v>
      </c>
      <c r="M26" s="24">
        <f>'вых дет мес1'!M26*3</f>
        <v>633</v>
      </c>
      <c r="N26" s="24">
        <f>'вых дет мес1'!N26*3</f>
        <v>474</v>
      </c>
      <c r="O26" s="24">
        <f>'вых дет мес1'!O26*3</f>
        <v>315</v>
      </c>
      <c r="P26" s="24">
        <f>'вых дет мес1'!P26*3</f>
        <v>156</v>
      </c>
      <c r="Q26" s="12">
        <f>'вых дет мес1'!Q26*3</f>
        <v>156</v>
      </c>
      <c r="R26" s="24">
        <f>'вых дет мес1'!R26*3</f>
        <v>156</v>
      </c>
      <c r="S26" s="24">
        <f>'вых дет мес1'!S26*3</f>
        <v>315</v>
      </c>
      <c r="T26" s="24">
        <f>'вых дет мес1'!T26*3</f>
        <v>474</v>
      </c>
      <c r="U26" s="24">
        <f>'вых дет мес1'!U26*3</f>
        <v>633</v>
      </c>
      <c r="V26" s="24">
        <f>'вых дет мес1'!V26*3</f>
        <v>792</v>
      </c>
    </row>
    <row r="27" spans="1:22" ht="19.5" customHeight="1">
      <c r="A27" s="5"/>
      <c r="C27" s="9">
        <v>14</v>
      </c>
      <c r="D27" s="24">
        <f>'вых дет мес1'!D27*3</f>
        <v>2217</v>
      </c>
      <c r="E27" s="24">
        <f>'вых дет мес1'!E27*3</f>
        <v>2058</v>
      </c>
      <c r="F27" s="24">
        <f>'вых дет мес1'!F27*3</f>
        <v>1899</v>
      </c>
      <c r="G27" s="24">
        <f>'вых дет мес1'!G27*3</f>
        <v>1740</v>
      </c>
      <c r="H27" s="24">
        <f>'вых дет мес1'!H27*3</f>
        <v>1584</v>
      </c>
      <c r="I27" s="24">
        <f>'вых дет мес1'!I27*3</f>
        <v>1425</v>
      </c>
      <c r="J27" s="24">
        <f>'вых дет мес1'!J27*3</f>
        <v>1266</v>
      </c>
      <c r="K27" s="24">
        <f>'вых дет мес1'!K27*3</f>
        <v>1107</v>
      </c>
      <c r="L27" s="24">
        <f>'вых дет мес1'!L27*3</f>
        <v>948</v>
      </c>
      <c r="M27" s="24">
        <f>'вых дет мес1'!M27*3</f>
        <v>792</v>
      </c>
      <c r="N27" s="24">
        <f>'вых дет мес1'!N27*3</f>
        <v>633</v>
      </c>
      <c r="O27" s="24">
        <f>'вых дет мес1'!O27*3</f>
        <v>474</v>
      </c>
      <c r="P27" s="24">
        <f>'вых дет мес1'!P27*3</f>
        <v>315</v>
      </c>
      <c r="Q27" s="24">
        <f>'вых дет мес1'!Q27*3</f>
        <v>156</v>
      </c>
      <c r="R27" s="12">
        <f>'вых дет мес1'!R27*3</f>
        <v>156</v>
      </c>
      <c r="S27" s="24">
        <f>'вых дет мес1'!S27*3</f>
        <v>156</v>
      </c>
      <c r="T27" s="24">
        <f>'вых дет мес1'!T27*3</f>
        <v>315</v>
      </c>
      <c r="U27" s="24">
        <f>'вых дет мес1'!U27*3</f>
        <v>474</v>
      </c>
      <c r="V27" s="24">
        <f>'вых дет мес1'!V27*3</f>
        <v>633</v>
      </c>
    </row>
    <row r="28" spans="1:22" ht="19.5" customHeight="1">
      <c r="A28" s="5"/>
      <c r="C28" s="9">
        <v>15</v>
      </c>
      <c r="D28" s="24">
        <f>'вых дет мес1'!D28*3</f>
        <v>2376</v>
      </c>
      <c r="E28" s="24">
        <f>'вых дет мес1'!E28*3</f>
        <v>2217</v>
      </c>
      <c r="F28" s="24">
        <f>'вых дет мес1'!F28*3</f>
        <v>2058</v>
      </c>
      <c r="G28" s="24">
        <f>'вых дет мес1'!G28*3</f>
        <v>1899</v>
      </c>
      <c r="H28" s="24">
        <f>'вых дет мес1'!H28*3</f>
        <v>1740</v>
      </c>
      <c r="I28" s="24">
        <f>'вых дет мес1'!I28*3</f>
        <v>1584</v>
      </c>
      <c r="J28" s="24">
        <f>'вых дет мес1'!J28*3</f>
        <v>1425</v>
      </c>
      <c r="K28" s="24">
        <f>'вых дет мес1'!K28*3</f>
        <v>1266</v>
      </c>
      <c r="L28" s="24">
        <f>'вых дет мес1'!L28*3</f>
        <v>1107</v>
      </c>
      <c r="M28" s="24">
        <f>'вых дет мес1'!M28*3</f>
        <v>948</v>
      </c>
      <c r="N28" s="24">
        <f>'вых дет мес1'!N28*3</f>
        <v>792</v>
      </c>
      <c r="O28" s="24">
        <f>'вых дет мес1'!O28*3</f>
        <v>633</v>
      </c>
      <c r="P28" s="24">
        <f>'вых дет мес1'!P28*3</f>
        <v>474</v>
      </c>
      <c r="Q28" s="24">
        <f>'вых дет мес1'!Q28*3</f>
        <v>315</v>
      </c>
      <c r="R28" s="24">
        <f>'вых дет мес1'!R28*3</f>
        <v>156</v>
      </c>
      <c r="S28" s="12">
        <f>'вых дет мес1'!S28*3</f>
        <v>156</v>
      </c>
      <c r="T28" s="24">
        <f>'вых дет мес1'!T28*3</f>
        <v>156</v>
      </c>
      <c r="U28" s="24">
        <f>'вых дет мес1'!U28*3</f>
        <v>315</v>
      </c>
      <c r="V28" s="24">
        <f>'вых дет мес1'!V28*3</f>
        <v>474</v>
      </c>
    </row>
    <row r="29" spans="1:22" ht="19.5" customHeight="1">
      <c r="A29" s="5"/>
      <c r="C29" s="9">
        <v>16</v>
      </c>
      <c r="D29" s="24">
        <f>'вых дет мес1'!D29*3</f>
        <v>2532</v>
      </c>
      <c r="E29" s="24">
        <f>'вых дет мес1'!E29*3</f>
        <v>2376</v>
      </c>
      <c r="F29" s="24">
        <f>'вых дет мес1'!F29*3</f>
        <v>2217</v>
      </c>
      <c r="G29" s="24">
        <f>'вых дет мес1'!G29*3</f>
        <v>2058</v>
      </c>
      <c r="H29" s="24">
        <f>'вых дет мес1'!H29*3</f>
        <v>1899</v>
      </c>
      <c r="I29" s="24">
        <f>'вых дет мес1'!I29*3</f>
        <v>1740</v>
      </c>
      <c r="J29" s="24">
        <f>'вых дет мес1'!J29*3</f>
        <v>1584</v>
      </c>
      <c r="K29" s="24">
        <f>'вых дет мес1'!K29*3</f>
        <v>1425</v>
      </c>
      <c r="L29" s="24">
        <f>'вых дет мес1'!L29*3</f>
        <v>1266</v>
      </c>
      <c r="M29" s="24">
        <f>'вых дет мес1'!M29*3</f>
        <v>1107</v>
      </c>
      <c r="N29" s="24">
        <f>'вых дет мес1'!N29*3</f>
        <v>948</v>
      </c>
      <c r="O29" s="24">
        <f>'вых дет мес1'!O29*3</f>
        <v>792</v>
      </c>
      <c r="P29" s="24">
        <f>'вых дет мес1'!P29*3</f>
        <v>633</v>
      </c>
      <c r="Q29" s="24">
        <f>'вых дет мес1'!Q29*3</f>
        <v>474</v>
      </c>
      <c r="R29" s="24">
        <f>'вых дет мес1'!R29*3</f>
        <v>315</v>
      </c>
      <c r="S29" s="24">
        <f>'вых дет мес1'!S29*3</f>
        <v>156</v>
      </c>
      <c r="T29" s="12">
        <f>'вых дет мес1'!T29*3</f>
        <v>156</v>
      </c>
      <c r="U29" s="24">
        <f>'вых дет мес1'!U29*3</f>
        <v>156</v>
      </c>
      <c r="V29" s="24">
        <f>'вых дет мес1'!V29*3</f>
        <v>315</v>
      </c>
    </row>
    <row r="30" spans="1:22" ht="19.5" customHeight="1">
      <c r="A30" s="5"/>
      <c r="C30" s="9">
        <v>17</v>
      </c>
      <c r="D30" s="24">
        <f>'вых дет мес1'!D30*3</f>
        <v>2691</v>
      </c>
      <c r="E30" s="24">
        <f>'вых дет мес1'!E30*3</f>
        <v>2532</v>
      </c>
      <c r="F30" s="24">
        <f>'вых дет мес1'!F30*3</f>
        <v>2376</v>
      </c>
      <c r="G30" s="24">
        <f>'вых дет мес1'!G30*3</f>
        <v>2217</v>
      </c>
      <c r="H30" s="24">
        <f>'вых дет мес1'!H30*3</f>
        <v>2058</v>
      </c>
      <c r="I30" s="24">
        <f>'вых дет мес1'!I30*3</f>
        <v>1899</v>
      </c>
      <c r="J30" s="24">
        <f>'вых дет мес1'!J30*3</f>
        <v>1740</v>
      </c>
      <c r="K30" s="24">
        <f>'вых дет мес1'!K30*3</f>
        <v>1584</v>
      </c>
      <c r="L30" s="24">
        <f>'вых дет мес1'!L30*3</f>
        <v>1425</v>
      </c>
      <c r="M30" s="24">
        <f>'вых дет мес1'!M30*3</f>
        <v>1266</v>
      </c>
      <c r="N30" s="24">
        <f>'вых дет мес1'!N30*3</f>
        <v>1107</v>
      </c>
      <c r="O30" s="24">
        <f>'вых дет мес1'!O30*3</f>
        <v>948</v>
      </c>
      <c r="P30" s="24">
        <f>'вых дет мес1'!P30*3</f>
        <v>792</v>
      </c>
      <c r="Q30" s="24">
        <f>'вых дет мес1'!Q30*3</f>
        <v>633</v>
      </c>
      <c r="R30" s="24">
        <f>'вых дет мес1'!R30*3</f>
        <v>474</v>
      </c>
      <c r="S30" s="24">
        <f>'вых дет мес1'!S30*3</f>
        <v>315</v>
      </c>
      <c r="T30" s="24">
        <f>'вых дет мес1'!T30*3</f>
        <v>156</v>
      </c>
      <c r="U30" s="12">
        <f>'вых дет мес1'!U30*3</f>
        <v>156</v>
      </c>
      <c r="V30" s="24">
        <f>'вых дет мес1'!V30*3</f>
        <v>156</v>
      </c>
    </row>
    <row r="31" spans="1:22" ht="19.5" customHeight="1">
      <c r="A31" s="5"/>
      <c r="C31" s="9">
        <v>18</v>
      </c>
      <c r="D31" s="24">
        <f>'вых дет мес1'!D31*3</f>
        <v>2850</v>
      </c>
      <c r="E31" s="24">
        <f>'вых дет мес1'!E31*3</f>
        <v>2691</v>
      </c>
      <c r="F31" s="24">
        <f>'вых дет мес1'!F31*3</f>
        <v>2532</v>
      </c>
      <c r="G31" s="24">
        <f>'вых дет мес1'!G31*3</f>
        <v>2376</v>
      </c>
      <c r="H31" s="24">
        <f>'вых дет мес1'!H31*3</f>
        <v>2217</v>
      </c>
      <c r="I31" s="24">
        <f>'вых дет мес1'!I31*3</f>
        <v>2058</v>
      </c>
      <c r="J31" s="24">
        <f>'вых дет мес1'!J31*3</f>
        <v>1899</v>
      </c>
      <c r="K31" s="24">
        <f>'вых дет мес1'!K31*3</f>
        <v>1740</v>
      </c>
      <c r="L31" s="24">
        <f>'вых дет мес1'!L31*3</f>
        <v>1584</v>
      </c>
      <c r="M31" s="24">
        <f>'вых дет мес1'!M31*3</f>
        <v>1425</v>
      </c>
      <c r="N31" s="24">
        <f>'вых дет мес1'!N31*3</f>
        <v>1266</v>
      </c>
      <c r="O31" s="24">
        <f>'вых дет мес1'!O31*3</f>
        <v>1107</v>
      </c>
      <c r="P31" s="24">
        <f>'вых дет мес1'!P31*3</f>
        <v>948</v>
      </c>
      <c r="Q31" s="24">
        <f>'вых дет мес1'!Q31*3</f>
        <v>792</v>
      </c>
      <c r="R31" s="24">
        <f>'вых дет мес1'!R31*3</f>
        <v>633</v>
      </c>
      <c r="S31" s="24">
        <f>'вых дет мес1'!S31*3</f>
        <v>474</v>
      </c>
      <c r="T31" s="24">
        <f>'вых дет мес1'!T31*3</f>
        <v>315</v>
      </c>
      <c r="U31" s="24">
        <f>'вых дет мес1'!U31*3</f>
        <v>156</v>
      </c>
      <c r="V31" s="12">
        <f>'вых дет мес1'!V31*3</f>
        <v>156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6">
    <mergeCell ref="Q6:R6"/>
    <mergeCell ref="D7:V7"/>
    <mergeCell ref="F8:R8"/>
    <mergeCell ref="F9:S9"/>
    <mergeCell ref="J10:L10"/>
    <mergeCell ref="Q37:R37"/>
  </mergeCells>
  <pageMargins left="0.16" right="0.17" top="0.52" bottom="0.48" header="0.31496062992125984" footer="0.31496062992125984"/>
  <pageSetup paperSize="9" scale="58" orientation="landscape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5" zoomScaleSheetLayoutView="100" workbookViewId="0">
      <selection activeCell="F10" sqref="F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6" width="13.28515625" customWidth="1"/>
    <col min="7" max="19" width="11.42578125" customWidth="1"/>
    <col min="20" max="22" width="12.85546875" customWidth="1"/>
    <col min="23" max="23" width="11.4257812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59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7" t="s">
        <v>6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/>
      <c r="M11" s="15" t="s">
        <v>56</v>
      </c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дет мес1'!D13*4</f>
        <v>208</v>
      </c>
      <c r="E13" s="24">
        <f>'вых дет мес1'!E13*4</f>
        <v>208</v>
      </c>
      <c r="F13" s="24">
        <f>'вых дет мес1'!F13*4</f>
        <v>420</v>
      </c>
      <c r="G13" s="24">
        <f>'вых дет мес1'!G13*4</f>
        <v>632</v>
      </c>
      <c r="H13" s="24">
        <f>'вых дет мес1'!H13*4</f>
        <v>844</v>
      </c>
      <c r="I13" s="24">
        <f>'вых дет мес1'!I13*4</f>
        <v>1056</v>
      </c>
      <c r="J13" s="24">
        <f>'вых дет мес1'!J13*4</f>
        <v>1264</v>
      </c>
      <c r="K13" s="24">
        <f>'вых дет мес1'!K13*4</f>
        <v>1476</v>
      </c>
      <c r="L13" s="24">
        <f>'вых дет мес1'!L13*4</f>
        <v>1688</v>
      </c>
      <c r="M13" s="24">
        <f>'вых дет мес1'!M13*4</f>
        <v>1900</v>
      </c>
      <c r="N13" s="24">
        <f>'вых дет мес1'!N13*4</f>
        <v>2112</v>
      </c>
      <c r="O13" s="24">
        <f>'вых дет мес1'!O13*4</f>
        <v>2320</v>
      </c>
      <c r="P13" s="24">
        <f>'вых дет мес1'!P13*4</f>
        <v>2532</v>
      </c>
      <c r="Q13" s="24">
        <f>'вых дет мес1'!Q13*4</f>
        <v>2744</v>
      </c>
      <c r="R13" s="24">
        <f>'вых дет мес1'!R13*4</f>
        <v>2956</v>
      </c>
      <c r="S13" s="24">
        <f>'вых дет мес1'!S13*4</f>
        <v>3168</v>
      </c>
      <c r="T13" s="24">
        <f>'вых дет мес1'!T13*4</f>
        <v>3376</v>
      </c>
      <c r="U13" s="24">
        <f>'вых дет мес1'!U13*4</f>
        <v>3588</v>
      </c>
      <c r="V13" s="24">
        <f>'вых дет мес1'!V13*4</f>
        <v>3800</v>
      </c>
    </row>
    <row r="14" spans="1:22" ht="19.5" customHeight="1">
      <c r="A14" s="5"/>
      <c r="C14" s="9">
        <v>1</v>
      </c>
      <c r="D14" s="24">
        <f>'вых дет мес1'!D14*4</f>
        <v>208</v>
      </c>
      <c r="E14" s="12">
        <f>'вых дет мес1'!E14*4</f>
        <v>208</v>
      </c>
      <c r="F14" s="24">
        <f>'вых дет мес1'!F14*4</f>
        <v>208</v>
      </c>
      <c r="G14" s="24">
        <f>'вых дет мес1'!G14*4</f>
        <v>420</v>
      </c>
      <c r="H14" s="24">
        <f>'вых дет мес1'!H14*4</f>
        <v>632</v>
      </c>
      <c r="I14" s="24">
        <f>'вых дет мес1'!I14*4</f>
        <v>844</v>
      </c>
      <c r="J14" s="24">
        <f>'вых дет мес1'!J14*4</f>
        <v>1056</v>
      </c>
      <c r="K14" s="24">
        <f>'вых дет мес1'!K14*4</f>
        <v>1264</v>
      </c>
      <c r="L14" s="24">
        <f>'вых дет мес1'!L14*4</f>
        <v>1476</v>
      </c>
      <c r="M14" s="24">
        <f>'вых дет мес1'!M14*4</f>
        <v>1688</v>
      </c>
      <c r="N14" s="24">
        <f>'вых дет мес1'!N14*4</f>
        <v>1900</v>
      </c>
      <c r="O14" s="24">
        <f>'вых дет мес1'!O14*4</f>
        <v>2112</v>
      </c>
      <c r="P14" s="24">
        <f>'вых дет мес1'!P14*4</f>
        <v>2320</v>
      </c>
      <c r="Q14" s="24">
        <f>'вых дет мес1'!Q14*4</f>
        <v>2532</v>
      </c>
      <c r="R14" s="24">
        <f>'вых дет мес1'!R14*4</f>
        <v>2744</v>
      </c>
      <c r="S14" s="24">
        <f>'вых дет мес1'!S14*4</f>
        <v>2956</v>
      </c>
      <c r="T14" s="24">
        <f>'вых дет мес1'!T14*4</f>
        <v>3168</v>
      </c>
      <c r="U14" s="24">
        <f>'вых дет мес1'!U14*4</f>
        <v>3376</v>
      </c>
      <c r="V14" s="24">
        <f>'вых дет мес1'!V14*4</f>
        <v>3588</v>
      </c>
    </row>
    <row r="15" spans="1:22" ht="19.5" customHeight="1">
      <c r="A15" s="5"/>
      <c r="C15" s="9">
        <v>2</v>
      </c>
      <c r="D15" s="24">
        <f>'вых дет мес1'!D15*4</f>
        <v>420</v>
      </c>
      <c r="E15" s="24">
        <f>'вых дет мес1'!E15*4</f>
        <v>208</v>
      </c>
      <c r="F15" s="12">
        <f>'вых дет мес1'!F15*4</f>
        <v>208</v>
      </c>
      <c r="G15" s="24">
        <f>'вых дет мес1'!G15*4</f>
        <v>208</v>
      </c>
      <c r="H15" s="24">
        <f>'вых дет мес1'!H15*4</f>
        <v>420</v>
      </c>
      <c r="I15" s="24">
        <f>'вых дет мес1'!I15*4</f>
        <v>632</v>
      </c>
      <c r="J15" s="24">
        <f>'вых дет мес1'!J15*4</f>
        <v>844</v>
      </c>
      <c r="K15" s="24">
        <f>'вых дет мес1'!K15*4</f>
        <v>1056</v>
      </c>
      <c r="L15" s="24">
        <f>'вых дет мес1'!L15*4</f>
        <v>1264</v>
      </c>
      <c r="M15" s="24">
        <f>'вых дет мес1'!M15*4</f>
        <v>1476</v>
      </c>
      <c r="N15" s="24">
        <f>'вых дет мес1'!N15*4</f>
        <v>1688</v>
      </c>
      <c r="O15" s="24">
        <f>'вых дет мес1'!O15*4</f>
        <v>1900</v>
      </c>
      <c r="P15" s="24">
        <f>'вых дет мес1'!P15*4</f>
        <v>2112</v>
      </c>
      <c r="Q15" s="24">
        <f>'вых дет мес1'!Q15*4</f>
        <v>2320</v>
      </c>
      <c r="R15" s="24">
        <f>'вых дет мес1'!R15*4</f>
        <v>2532</v>
      </c>
      <c r="S15" s="24">
        <f>'вых дет мес1'!S15*4</f>
        <v>2744</v>
      </c>
      <c r="T15" s="24">
        <f>'вых дет мес1'!T15*4</f>
        <v>2956</v>
      </c>
      <c r="U15" s="24">
        <f>'вых дет мес1'!U15*4</f>
        <v>3168</v>
      </c>
      <c r="V15" s="24">
        <f>'вых дет мес1'!V15*4</f>
        <v>3376</v>
      </c>
    </row>
    <row r="16" spans="1:22" ht="19.5" customHeight="1">
      <c r="A16" s="5"/>
      <c r="C16" s="9">
        <v>3</v>
      </c>
      <c r="D16" s="24">
        <f>'вых дет мес1'!D16*4</f>
        <v>632</v>
      </c>
      <c r="E16" s="24">
        <f>'вых дет мес1'!E16*4</f>
        <v>420</v>
      </c>
      <c r="F16" s="24">
        <f>'вых дет мес1'!F16*4</f>
        <v>208</v>
      </c>
      <c r="G16" s="12">
        <f>'вых дет мес1'!G16*4</f>
        <v>208</v>
      </c>
      <c r="H16" s="24">
        <f>'вых дет мес1'!H16*4</f>
        <v>208</v>
      </c>
      <c r="I16" s="24">
        <f>'вых дет мес1'!I16*4</f>
        <v>420</v>
      </c>
      <c r="J16" s="24">
        <f>'вых дет мес1'!J16*4</f>
        <v>632</v>
      </c>
      <c r="K16" s="24">
        <f>'вых дет мес1'!K16*4</f>
        <v>844</v>
      </c>
      <c r="L16" s="24">
        <f>'вых дет мес1'!L16*4</f>
        <v>1056</v>
      </c>
      <c r="M16" s="24">
        <f>'вых дет мес1'!M16*4</f>
        <v>1264</v>
      </c>
      <c r="N16" s="24">
        <f>'вых дет мес1'!N16*4</f>
        <v>1476</v>
      </c>
      <c r="O16" s="24">
        <f>'вых дет мес1'!O16*4</f>
        <v>1688</v>
      </c>
      <c r="P16" s="24">
        <f>'вых дет мес1'!P16*4</f>
        <v>1900</v>
      </c>
      <c r="Q16" s="24">
        <f>'вых дет мес1'!Q16*4</f>
        <v>2112</v>
      </c>
      <c r="R16" s="24">
        <f>'вых дет мес1'!R16*4</f>
        <v>2320</v>
      </c>
      <c r="S16" s="24">
        <f>'вых дет мес1'!S16*4</f>
        <v>2532</v>
      </c>
      <c r="T16" s="24">
        <f>'вых дет мес1'!T16*4</f>
        <v>2744</v>
      </c>
      <c r="U16" s="24">
        <f>'вых дет мес1'!U16*4</f>
        <v>2956</v>
      </c>
      <c r="V16" s="24">
        <f>'вых дет мес1'!V16*4</f>
        <v>3168</v>
      </c>
    </row>
    <row r="17" spans="1:22" ht="19.5" customHeight="1">
      <c r="A17" s="5"/>
      <c r="C17" s="9">
        <v>4</v>
      </c>
      <c r="D17" s="24">
        <f>'вых дет мес1'!D17*4</f>
        <v>844</v>
      </c>
      <c r="E17" s="24">
        <f>'вых дет мес1'!E17*4</f>
        <v>632</v>
      </c>
      <c r="F17" s="24">
        <f>'вых дет мес1'!F17*4</f>
        <v>420</v>
      </c>
      <c r="G17" s="24">
        <f>'вых дет мес1'!G17*4</f>
        <v>208</v>
      </c>
      <c r="H17" s="12">
        <f>'вых дет мес1'!H17*4</f>
        <v>208</v>
      </c>
      <c r="I17" s="24">
        <f>'вых дет мес1'!I17*4</f>
        <v>208</v>
      </c>
      <c r="J17" s="24">
        <f>'вых дет мес1'!J17*4</f>
        <v>420</v>
      </c>
      <c r="K17" s="24">
        <f>'вых дет мес1'!K17*4</f>
        <v>632</v>
      </c>
      <c r="L17" s="24">
        <f>'вых дет мес1'!L17*4</f>
        <v>844</v>
      </c>
      <c r="M17" s="24">
        <f>'вых дет мес1'!M17*4</f>
        <v>1056</v>
      </c>
      <c r="N17" s="24">
        <f>'вых дет мес1'!N17*4</f>
        <v>1264</v>
      </c>
      <c r="O17" s="24">
        <f>'вых дет мес1'!O17*4</f>
        <v>1476</v>
      </c>
      <c r="P17" s="24">
        <f>'вых дет мес1'!P17*4</f>
        <v>1688</v>
      </c>
      <c r="Q17" s="24">
        <f>'вых дет мес1'!Q17*4</f>
        <v>1900</v>
      </c>
      <c r="R17" s="24">
        <f>'вых дет мес1'!R17*4</f>
        <v>2112</v>
      </c>
      <c r="S17" s="24">
        <f>'вых дет мес1'!S17*4</f>
        <v>2320</v>
      </c>
      <c r="T17" s="24">
        <f>'вых дет мес1'!T17*4</f>
        <v>2532</v>
      </c>
      <c r="U17" s="24">
        <f>'вых дет мес1'!U17*4</f>
        <v>2744</v>
      </c>
      <c r="V17" s="24">
        <f>'вых дет мес1'!V17*4</f>
        <v>2956</v>
      </c>
    </row>
    <row r="18" spans="1:22" ht="19.5" customHeight="1">
      <c r="A18" s="5"/>
      <c r="C18" s="9">
        <v>5</v>
      </c>
      <c r="D18" s="24">
        <f>'вых дет мес1'!D18*4</f>
        <v>1056</v>
      </c>
      <c r="E18" s="24">
        <f>'вых дет мес1'!E18*4</f>
        <v>844</v>
      </c>
      <c r="F18" s="24">
        <f>'вых дет мес1'!F18*4</f>
        <v>632</v>
      </c>
      <c r="G18" s="24">
        <f>'вых дет мес1'!G18*4</f>
        <v>420</v>
      </c>
      <c r="H18" s="24">
        <f>'вых дет мес1'!H18*4</f>
        <v>208</v>
      </c>
      <c r="I18" s="12">
        <f>'вых дет мес1'!I18*4</f>
        <v>208</v>
      </c>
      <c r="J18" s="24">
        <f>'вых дет мес1'!J18*4</f>
        <v>208</v>
      </c>
      <c r="K18" s="24">
        <f>'вых дет мес1'!K18*4</f>
        <v>420</v>
      </c>
      <c r="L18" s="24">
        <f>'вых дет мес1'!L18*4</f>
        <v>632</v>
      </c>
      <c r="M18" s="24">
        <f>'вых дет мес1'!M18*4</f>
        <v>844</v>
      </c>
      <c r="N18" s="24">
        <f>'вых дет мес1'!N18*4</f>
        <v>1056</v>
      </c>
      <c r="O18" s="24">
        <f>'вых дет мес1'!O18*4</f>
        <v>1264</v>
      </c>
      <c r="P18" s="24">
        <f>'вых дет мес1'!P18*4</f>
        <v>1476</v>
      </c>
      <c r="Q18" s="24">
        <f>'вых дет мес1'!Q18*4</f>
        <v>1688</v>
      </c>
      <c r="R18" s="24">
        <f>'вых дет мес1'!R18*4</f>
        <v>1900</v>
      </c>
      <c r="S18" s="24">
        <f>'вых дет мес1'!S18*4</f>
        <v>2112</v>
      </c>
      <c r="T18" s="24">
        <f>'вых дет мес1'!T18*4</f>
        <v>2320</v>
      </c>
      <c r="U18" s="24">
        <f>'вых дет мес1'!U18*4</f>
        <v>2532</v>
      </c>
      <c r="V18" s="24">
        <f>'вых дет мес1'!V18*4</f>
        <v>2744</v>
      </c>
    </row>
    <row r="19" spans="1:22" ht="19.5" customHeight="1">
      <c r="A19" s="5"/>
      <c r="C19" s="9">
        <v>6</v>
      </c>
      <c r="D19" s="24">
        <f>'вых дет мес1'!D19*4</f>
        <v>1264</v>
      </c>
      <c r="E19" s="24">
        <f>'вых дет мес1'!E19*4</f>
        <v>1056</v>
      </c>
      <c r="F19" s="24">
        <f>'вых дет мес1'!F19*4</f>
        <v>844</v>
      </c>
      <c r="G19" s="24">
        <f>'вых дет мес1'!G19*4</f>
        <v>632</v>
      </c>
      <c r="H19" s="24">
        <f>'вых дет мес1'!H19*4</f>
        <v>420</v>
      </c>
      <c r="I19" s="24">
        <f>'вых дет мес1'!I19*4</f>
        <v>208</v>
      </c>
      <c r="J19" s="12">
        <f>'вых дет мес1'!J19*4</f>
        <v>208</v>
      </c>
      <c r="K19" s="24">
        <f>'вых дет мес1'!K19*4</f>
        <v>208</v>
      </c>
      <c r="L19" s="24">
        <f>'вых дет мес1'!L19*4</f>
        <v>420</v>
      </c>
      <c r="M19" s="24">
        <f>'вых дет мес1'!M19*4</f>
        <v>632</v>
      </c>
      <c r="N19" s="24">
        <f>'вых дет мес1'!N19*4</f>
        <v>844</v>
      </c>
      <c r="O19" s="24">
        <f>'вых дет мес1'!O19*4</f>
        <v>1056</v>
      </c>
      <c r="P19" s="24">
        <f>'вых дет мес1'!P19*4</f>
        <v>1264</v>
      </c>
      <c r="Q19" s="24">
        <f>'вых дет мес1'!Q19*4</f>
        <v>1476</v>
      </c>
      <c r="R19" s="24">
        <f>'вых дет мес1'!R19*4</f>
        <v>1688</v>
      </c>
      <c r="S19" s="24">
        <f>'вых дет мес1'!S19*4</f>
        <v>1900</v>
      </c>
      <c r="T19" s="24">
        <f>'вых дет мес1'!T19*4</f>
        <v>2112</v>
      </c>
      <c r="U19" s="24">
        <f>'вых дет мес1'!U19*4</f>
        <v>2320</v>
      </c>
      <c r="V19" s="24">
        <f>'вых дет мес1'!V19*4</f>
        <v>2532</v>
      </c>
    </row>
    <row r="20" spans="1:22" ht="19.5" customHeight="1">
      <c r="A20" s="5"/>
      <c r="C20" s="9">
        <v>7</v>
      </c>
      <c r="D20" s="24">
        <f>'вых дет мес1'!D20*4</f>
        <v>1476</v>
      </c>
      <c r="E20" s="24">
        <f>'вых дет мес1'!E20*4</f>
        <v>1264</v>
      </c>
      <c r="F20" s="24">
        <f>'вых дет мес1'!F20*4</f>
        <v>1056</v>
      </c>
      <c r="G20" s="24">
        <f>'вых дет мес1'!G20*4</f>
        <v>844</v>
      </c>
      <c r="H20" s="24">
        <f>'вых дет мес1'!H20*4</f>
        <v>632</v>
      </c>
      <c r="I20" s="24">
        <f>'вых дет мес1'!I20*4</f>
        <v>420</v>
      </c>
      <c r="J20" s="24">
        <f>'вых дет мес1'!J20*4</f>
        <v>208</v>
      </c>
      <c r="K20" s="12">
        <f>'вых дет мес1'!K20*4</f>
        <v>208</v>
      </c>
      <c r="L20" s="24">
        <f>'вых дет мес1'!L20*4</f>
        <v>208</v>
      </c>
      <c r="M20" s="24">
        <f>'вых дет мес1'!M20*4</f>
        <v>420</v>
      </c>
      <c r="N20" s="24">
        <f>'вых дет мес1'!N20*4</f>
        <v>632</v>
      </c>
      <c r="O20" s="24">
        <f>'вых дет мес1'!O20*4</f>
        <v>844</v>
      </c>
      <c r="P20" s="24">
        <f>'вых дет мес1'!P20*4</f>
        <v>1056</v>
      </c>
      <c r="Q20" s="24">
        <f>'вых дет мес1'!Q20*4</f>
        <v>1264</v>
      </c>
      <c r="R20" s="24">
        <f>'вых дет мес1'!R20*4</f>
        <v>1476</v>
      </c>
      <c r="S20" s="24">
        <f>'вых дет мес1'!S20*4</f>
        <v>1688</v>
      </c>
      <c r="T20" s="24">
        <f>'вых дет мес1'!T20*4</f>
        <v>1900</v>
      </c>
      <c r="U20" s="24">
        <f>'вых дет мес1'!U20*4</f>
        <v>2112</v>
      </c>
      <c r="V20" s="24">
        <f>'вых дет мес1'!V20*4</f>
        <v>2320</v>
      </c>
    </row>
    <row r="21" spans="1:22" ht="19.5" customHeight="1">
      <c r="A21" s="5"/>
      <c r="C21" s="9">
        <v>8</v>
      </c>
      <c r="D21" s="24">
        <f>'вых дет мес1'!D21*4</f>
        <v>1688</v>
      </c>
      <c r="E21" s="24">
        <f>'вых дет мес1'!E21*4</f>
        <v>1476</v>
      </c>
      <c r="F21" s="24">
        <f>'вых дет мес1'!F21*4</f>
        <v>1264</v>
      </c>
      <c r="G21" s="24">
        <f>'вых дет мес1'!G21*4</f>
        <v>1056</v>
      </c>
      <c r="H21" s="24">
        <f>'вых дет мес1'!H21*4</f>
        <v>844</v>
      </c>
      <c r="I21" s="24">
        <f>'вых дет мес1'!I21*4</f>
        <v>632</v>
      </c>
      <c r="J21" s="24">
        <f>'вых дет мес1'!J21*4</f>
        <v>420</v>
      </c>
      <c r="K21" s="24">
        <f>'вых дет мес1'!K21*4</f>
        <v>208</v>
      </c>
      <c r="L21" s="12">
        <f>'вых дет мес1'!L21*4</f>
        <v>208</v>
      </c>
      <c r="M21" s="24">
        <f>'вых дет мес1'!M21*4</f>
        <v>208</v>
      </c>
      <c r="N21" s="24">
        <f>'вых дет мес1'!N21*4</f>
        <v>420</v>
      </c>
      <c r="O21" s="24">
        <f>'вых дет мес1'!O21*4</f>
        <v>632</v>
      </c>
      <c r="P21" s="24">
        <f>'вых дет мес1'!P21*4</f>
        <v>844</v>
      </c>
      <c r="Q21" s="24">
        <f>'вых дет мес1'!Q21*4</f>
        <v>1056</v>
      </c>
      <c r="R21" s="24">
        <f>'вых дет мес1'!R21*4</f>
        <v>1264</v>
      </c>
      <c r="S21" s="24">
        <f>'вых дет мес1'!S21*4</f>
        <v>1476</v>
      </c>
      <c r="T21" s="24">
        <f>'вых дет мес1'!T21*4</f>
        <v>1688</v>
      </c>
      <c r="U21" s="24">
        <f>'вых дет мес1'!U21*4</f>
        <v>1900</v>
      </c>
      <c r="V21" s="24">
        <f>'вых дет мес1'!V21*4</f>
        <v>2112</v>
      </c>
    </row>
    <row r="22" spans="1:22" ht="19.5" customHeight="1">
      <c r="A22" s="5"/>
      <c r="C22" s="9">
        <v>9</v>
      </c>
      <c r="D22" s="24">
        <f>'вых дет мес1'!D22*4</f>
        <v>1900</v>
      </c>
      <c r="E22" s="24">
        <f>'вых дет мес1'!E22*4</f>
        <v>1688</v>
      </c>
      <c r="F22" s="24">
        <f>'вых дет мес1'!F22*4</f>
        <v>1476</v>
      </c>
      <c r="G22" s="24">
        <f>'вых дет мес1'!G22*4</f>
        <v>1264</v>
      </c>
      <c r="H22" s="24">
        <f>'вых дет мес1'!H22*4</f>
        <v>1056</v>
      </c>
      <c r="I22" s="24">
        <f>'вых дет мес1'!I22*4</f>
        <v>844</v>
      </c>
      <c r="J22" s="24">
        <f>'вых дет мес1'!J22*4</f>
        <v>632</v>
      </c>
      <c r="K22" s="24">
        <f>'вых дет мес1'!K22*4</f>
        <v>420</v>
      </c>
      <c r="L22" s="24">
        <f>'вых дет мес1'!L22*4</f>
        <v>208</v>
      </c>
      <c r="M22" s="12">
        <f>'вых дет мес1'!M22*4</f>
        <v>208</v>
      </c>
      <c r="N22" s="24">
        <f>'вых дет мес1'!N22*4</f>
        <v>208</v>
      </c>
      <c r="O22" s="24">
        <f>'вых дет мес1'!O22*4</f>
        <v>420</v>
      </c>
      <c r="P22" s="24">
        <f>'вых дет мес1'!P22*4</f>
        <v>632</v>
      </c>
      <c r="Q22" s="24">
        <f>'вых дет мес1'!Q22*4</f>
        <v>844</v>
      </c>
      <c r="R22" s="24">
        <f>'вых дет мес1'!R22*4</f>
        <v>1056</v>
      </c>
      <c r="S22" s="24">
        <f>'вых дет мес1'!S22*4</f>
        <v>1264</v>
      </c>
      <c r="T22" s="24">
        <f>'вых дет мес1'!T22*4</f>
        <v>1476</v>
      </c>
      <c r="U22" s="24">
        <f>'вых дет мес1'!U22*4</f>
        <v>1688</v>
      </c>
      <c r="V22" s="24">
        <f>'вых дет мес1'!V22*4</f>
        <v>1900</v>
      </c>
    </row>
    <row r="23" spans="1:22" ht="19.5" customHeight="1">
      <c r="A23" s="5"/>
      <c r="C23" s="9">
        <v>10</v>
      </c>
      <c r="D23" s="24">
        <f>'вых дет мес1'!D23*4</f>
        <v>2112</v>
      </c>
      <c r="E23" s="24">
        <f>'вых дет мес1'!E23*4</f>
        <v>1900</v>
      </c>
      <c r="F23" s="24">
        <f>'вых дет мес1'!F23*4</f>
        <v>1688</v>
      </c>
      <c r="G23" s="24">
        <f>'вых дет мес1'!G23*4</f>
        <v>1476</v>
      </c>
      <c r="H23" s="24">
        <f>'вых дет мес1'!H23*4</f>
        <v>1264</v>
      </c>
      <c r="I23" s="24">
        <f>'вых дет мес1'!I23*4</f>
        <v>1056</v>
      </c>
      <c r="J23" s="24">
        <f>'вых дет мес1'!J23*4</f>
        <v>844</v>
      </c>
      <c r="K23" s="24">
        <f>'вых дет мес1'!K23*4</f>
        <v>632</v>
      </c>
      <c r="L23" s="24">
        <f>'вых дет мес1'!L23*4</f>
        <v>420</v>
      </c>
      <c r="M23" s="24">
        <f>'вых дет мес1'!M23*4</f>
        <v>208</v>
      </c>
      <c r="N23" s="12">
        <f>'вых дет мес1'!N23*4</f>
        <v>208</v>
      </c>
      <c r="O23" s="24">
        <f>'вых дет мес1'!O23*4</f>
        <v>208</v>
      </c>
      <c r="P23" s="24">
        <f>'вых дет мес1'!P23*4</f>
        <v>420</v>
      </c>
      <c r="Q23" s="24">
        <f>'вых дет мес1'!Q23*4</f>
        <v>632</v>
      </c>
      <c r="R23" s="24">
        <f>'вых дет мес1'!R23*4</f>
        <v>844</v>
      </c>
      <c r="S23" s="24">
        <f>'вых дет мес1'!S23*4</f>
        <v>1056</v>
      </c>
      <c r="T23" s="24">
        <f>'вых дет мес1'!T23*4</f>
        <v>1264</v>
      </c>
      <c r="U23" s="24">
        <f>'вых дет мес1'!U23*4</f>
        <v>1476</v>
      </c>
      <c r="V23" s="24">
        <f>'вых дет мес1'!V23*4</f>
        <v>1688</v>
      </c>
    </row>
    <row r="24" spans="1:22" ht="19.5" customHeight="1">
      <c r="A24" s="5"/>
      <c r="C24" s="9">
        <v>11</v>
      </c>
      <c r="D24" s="24">
        <f>'вых дет мес1'!D24*4</f>
        <v>2320</v>
      </c>
      <c r="E24" s="24">
        <f>'вых дет мес1'!E24*4</f>
        <v>2112</v>
      </c>
      <c r="F24" s="24">
        <f>'вых дет мес1'!F24*4</f>
        <v>1900</v>
      </c>
      <c r="G24" s="24">
        <f>'вых дет мес1'!G24*4</f>
        <v>1688</v>
      </c>
      <c r="H24" s="24">
        <f>'вых дет мес1'!H24*4</f>
        <v>1476</v>
      </c>
      <c r="I24" s="24">
        <f>'вых дет мес1'!I24*4</f>
        <v>1264</v>
      </c>
      <c r="J24" s="24">
        <f>'вых дет мес1'!J24*4</f>
        <v>1056</v>
      </c>
      <c r="K24" s="24">
        <f>'вых дет мес1'!K24*4</f>
        <v>844</v>
      </c>
      <c r="L24" s="24">
        <f>'вых дет мес1'!L24*4</f>
        <v>632</v>
      </c>
      <c r="M24" s="24">
        <f>'вых дет мес1'!M24*4</f>
        <v>420</v>
      </c>
      <c r="N24" s="24">
        <f>'вых дет мес1'!N24*4</f>
        <v>208</v>
      </c>
      <c r="O24" s="12">
        <f>'вых дет мес1'!O24*4</f>
        <v>208</v>
      </c>
      <c r="P24" s="24">
        <f>'вых дет мес1'!P24*4</f>
        <v>208</v>
      </c>
      <c r="Q24" s="24">
        <f>'вых дет мес1'!Q24*4</f>
        <v>420</v>
      </c>
      <c r="R24" s="24">
        <f>'вых дет мес1'!R24*4</f>
        <v>632</v>
      </c>
      <c r="S24" s="24">
        <f>'вых дет мес1'!S24*4</f>
        <v>844</v>
      </c>
      <c r="T24" s="24">
        <f>'вых дет мес1'!T24*4</f>
        <v>1056</v>
      </c>
      <c r="U24" s="24">
        <f>'вых дет мес1'!U24*4</f>
        <v>1264</v>
      </c>
      <c r="V24" s="24">
        <f>'вых дет мес1'!V24*4</f>
        <v>1476</v>
      </c>
    </row>
    <row r="25" spans="1:22" ht="19.5" customHeight="1">
      <c r="A25" s="5"/>
      <c r="C25" s="9">
        <v>12</v>
      </c>
      <c r="D25" s="24">
        <f>'вых дет мес1'!D25*4</f>
        <v>2532</v>
      </c>
      <c r="E25" s="24">
        <f>'вых дет мес1'!E25*4</f>
        <v>2320</v>
      </c>
      <c r="F25" s="24">
        <f>'вых дет мес1'!F25*4</f>
        <v>2112</v>
      </c>
      <c r="G25" s="24">
        <f>'вых дет мес1'!G25*4</f>
        <v>1900</v>
      </c>
      <c r="H25" s="24">
        <f>'вых дет мес1'!H25*4</f>
        <v>1688</v>
      </c>
      <c r="I25" s="24">
        <f>'вых дет мес1'!I25*4</f>
        <v>1476</v>
      </c>
      <c r="J25" s="24">
        <f>'вых дет мес1'!J25*4</f>
        <v>1264</v>
      </c>
      <c r="K25" s="24">
        <f>'вых дет мес1'!K25*4</f>
        <v>1056</v>
      </c>
      <c r="L25" s="24">
        <f>'вых дет мес1'!L25*4</f>
        <v>844</v>
      </c>
      <c r="M25" s="24">
        <f>'вых дет мес1'!M25*4</f>
        <v>632</v>
      </c>
      <c r="N25" s="24">
        <f>'вых дет мес1'!N25*4</f>
        <v>420</v>
      </c>
      <c r="O25" s="24">
        <f>'вых дет мес1'!O25*4</f>
        <v>208</v>
      </c>
      <c r="P25" s="12">
        <f>'вых дет мес1'!P25*4</f>
        <v>208</v>
      </c>
      <c r="Q25" s="24">
        <f>'вых дет мес1'!Q25*4</f>
        <v>208</v>
      </c>
      <c r="R25" s="24">
        <f>'вых дет мес1'!R25*4</f>
        <v>420</v>
      </c>
      <c r="S25" s="24">
        <f>'вых дет мес1'!S25*4</f>
        <v>632</v>
      </c>
      <c r="T25" s="24">
        <f>'вых дет мес1'!T25*4</f>
        <v>844</v>
      </c>
      <c r="U25" s="24">
        <f>'вых дет мес1'!U25*4</f>
        <v>1056</v>
      </c>
      <c r="V25" s="24">
        <f>'вых дет мес1'!V25*4</f>
        <v>1264</v>
      </c>
    </row>
    <row r="26" spans="1:22" ht="19.5" customHeight="1">
      <c r="A26" s="5"/>
      <c r="C26" s="9">
        <v>13</v>
      </c>
      <c r="D26" s="24">
        <f>'вых дет мес1'!D26*4</f>
        <v>2744</v>
      </c>
      <c r="E26" s="24">
        <f>'вых дет мес1'!E26*4</f>
        <v>2532</v>
      </c>
      <c r="F26" s="24">
        <f>'вых дет мес1'!F26*4</f>
        <v>2320</v>
      </c>
      <c r="G26" s="24">
        <f>'вых дет мес1'!G26*4</f>
        <v>2112</v>
      </c>
      <c r="H26" s="24">
        <f>'вых дет мес1'!H26*4</f>
        <v>1900</v>
      </c>
      <c r="I26" s="24">
        <f>'вых дет мес1'!I26*4</f>
        <v>1688</v>
      </c>
      <c r="J26" s="24">
        <f>'вых дет мес1'!J26*4</f>
        <v>1476</v>
      </c>
      <c r="K26" s="24">
        <f>'вых дет мес1'!K26*4</f>
        <v>1264</v>
      </c>
      <c r="L26" s="24">
        <f>'вых дет мес1'!L26*4</f>
        <v>1056</v>
      </c>
      <c r="M26" s="24">
        <f>'вых дет мес1'!M26*4</f>
        <v>844</v>
      </c>
      <c r="N26" s="24">
        <f>'вых дет мес1'!N26*4</f>
        <v>632</v>
      </c>
      <c r="O26" s="24">
        <f>'вых дет мес1'!O26*4</f>
        <v>420</v>
      </c>
      <c r="P26" s="24">
        <f>'вых дет мес1'!P26*4</f>
        <v>208</v>
      </c>
      <c r="Q26" s="12">
        <f>'вых дет мес1'!Q26*4</f>
        <v>208</v>
      </c>
      <c r="R26" s="24">
        <f>'вых дет мес1'!R26*4</f>
        <v>208</v>
      </c>
      <c r="S26" s="24">
        <f>'вых дет мес1'!S26*4</f>
        <v>420</v>
      </c>
      <c r="T26" s="24">
        <f>'вых дет мес1'!T26*4</f>
        <v>632</v>
      </c>
      <c r="U26" s="24">
        <f>'вых дет мес1'!U26*4</f>
        <v>844</v>
      </c>
      <c r="V26" s="24">
        <f>'вых дет мес1'!V26*4</f>
        <v>1056</v>
      </c>
    </row>
    <row r="27" spans="1:22" ht="19.5" customHeight="1">
      <c r="A27" s="5"/>
      <c r="C27" s="9">
        <v>14</v>
      </c>
      <c r="D27" s="24">
        <f>'вых дет мес1'!D27*4</f>
        <v>2956</v>
      </c>
      <c r="E27" s="24">
        <f>'вых дет мес1'!E27*4</f>
        <v>2744</v>
      </c>
      <c r="F27" s="24">
        <f>'вых дет мес1'!F27*4</f>
        <v>2532</v>
      </c>
      <c r="G27" s="24">
        <f>'вых дет мес1'!G27*4</f>
        <v>2320</v>
      </c>
      <c r="H27" s="24">
        <f>'вых дет мес1'!H27*4</f>
        <v>2112</v>
      </c>
      <c r="I27" s="24">
        <f>'вых дет мес1'!I27*4</f>
        <v>1900</v>
      </c>
      <c r="J27" s="24">
        <f>'вых дет мес1'!J27*4</f>
        <v>1688</v>
      </c>
      <c r="K27" s="24">
        <f>'вых дет мес1'!K27*4</f>
        <v>1476</v>
      </c>
      <c r="L27" s="24">
        <f>'вых дет мес1'!L27*4</f>
        <v>1264</v>
      </c>
      <c r="M27" s="24">
        <f>'вых дет мес1'!M27*4</f>
        <v>1056</v>
      </c>
      <c r="N27" s="24">
        <f>'вых дет мес1'!N27*4</f>
        <v>844</v>
      </c>
      <c r="O27" s="24">
        <f>'вых дет мес1'!O27*4</f>
        <v>632</v>
      </c>
      <c r="P27" s="24">
        <f>'вых дет мес1'!P27*4</f>
        <v>420</v>
      </c>
      <c r="Q27" s="24">
        <f>'вых дет мес1'!Q27*4</f>
        <v>208</v>
      </c>
      <c r="R27" s="12">
        <f>'вых дет мес1'!R27*4</f>
        <v>208</v>
      </c>
      <c r="S27" s="24">
        <f>'вых дет мес1'!S27*4</f>
        <v>208</v>
      </c>
      <c r="T27" s="24">
        <f>'вых дет мес1'!T27*4</f>
        <v>420</v>
      </c>
      <c r="U27" s="24">
        <f>'вых дет мес1'!U27*4</f>
        <v>632</v>
      </c>
      <c r="V27" s="24">
        <f>'вых дет мес1'!V27*4</f>
        <v>844</v>
      </c>
    </row>
    <row r="28" spans="1:22" ht="19.5" customHeight="1">
      <c r="A28" s="5"/>
      <c r="C28" s="9">
        <v>15</v>
      </c>
      <c r="D28" s="24">
        <f>'вых дет мес1'!D28*4</f>
        <v>3168</v>
      </c>
      <c r="E28" s="24">
        <f>'вых дет мес1'!E28*4</f>
        <v>2956</v>
      </c>
      <c r="F28" s="24">
        <f>'вых дет мес1'!F28*4</f>
        <v>2744</v>
      </c>
      <c r="G28" s="24">
        <f>'вых дет мес1'!G28*4</f>
        <v>2532</v>
      </c>
      <c r="H28" s="24">
        <f>'вых дет мес1'!H28*4</f>
        <v>2320</v>
      </c>
      <c r="I28" s="24">
        <f>'вых дет мес1'!I28*4</f>
        <v>2112</v>
      </c>
      <c r="J28" s="24">
        <f>'вых дет мес1'!J28*4</f>
        <v>1900</v>
      </c>
      <c r="K28" s="24">
        <f>'вых дет мес1'!K28*4</f>
        <v>1688</v>
      </c>
      <c r="L28" s="24">
        <f>'вых дет мес1'!L28*4</f>
        <v>1476</v>
      </c>
      <c r="M28" s="24">
        <f>'вых дет мес1'!M28*4</f>
        <v>1264</v>
      </c>
      <c r="N28" s="24">
        <f>'вых дет мес1'!N28*4</f>
        <v>1056</v>
      </c>
      <c r="O28" s="24">
        <f>'вых дет мес1'!O28*4</f>
        <v>844</v>
      </c>
      <c r="P28" s="24">
        <f>'вых дет мес1'!P28*4</f>
        <v>632</v>
      </c>
      <c r="Q28" s="24">
        <f>'вых дет мес1'!Q28*4</f>
        <v>420</v>
      </c>
      <c r="R28" s="24">
        <f>'вых дет мес1'!R28*4</f>
        <v>208</v>
      </c>
      <c r="S28" s="12">
        <f>'вых дет мес1'!S28*4</f>
        <v>208</v>
      </c>
      <c r="T28" s="24">
        <f>'вых дет мес1'!T28*4</f>
        <v>208</v>
      </c>
      <c r="U28" s="24">
        <f>'вых дет мес1'!U28*4</f>
        <v>420</v>
      </c>
      <c r="V28" s="24">
        <f>'вых дет мес1'!V28*4</f>
        <v>632</v>
      </c>
    </row>
    <row r="29" spans="1:22" ht="19.5" customHeight="1">
      <c r="A29" s="5"/>
      <c r="C29" s="9">
        <v>16</v>
      </c>
      <c r="D29" s="24">
        <f>'вых дет мес1'!D29*4</f>
        <v>3376</v>
      </c>
      <c r="E29" s="24">
        <f>'вых дет мес1'!E29*4</f>
        <v>3168</v>
      </c>
      <c r="F29" s="24">
        <f>'вых дет мес1'!F29*4</f>
        <v>2956</v>
      </c>
      <c r="G29" s="24">
        <f>'вых дет мес1'!G29*4</f>
        <v>2744</v>
      </c>
      <c r="H29" s="24">
        <f>'вых дет мес1'!H29*4</f>
        <v>2532</v>
      </c>
      <c r="I29" s="24">
        <f>'вых дет мес1'!I29*4</f>
        <v>2320</v>
      </c>
      <c r="J29" s="24">
        <f>'вых дет мес1'!J29*4</f>
        <v>2112</v>
      </c>
      <c r="K29" s="24">
        <f>'вых дет мес1'!K29*4</f>
        <v>1900</v>
      </c>
      <c r="L29" s="24">
        <f>'вых дет мес1'!L29*4</f>
        <v>1688</v>
      </c>
      <c r="M29" s="24">
        <f>'вых дет мес1'!M29*4</f>
        <v>1476</v>
      </c>
      <c r="N29" s="24">
        <f>'вых дет мес1'!N29*4</f>
        <v>1264</v>
      </c>
      <c r="O29" s="24">
        <f>'вых дет мес1'!O29*4</f>
        <v>1056</v>
      </c>
      <c r="P29" s="24">
        <f>'вых дет мес1'!P29*4</f>
        <v>844</v>
      </c>
      <c r="Q29" s="24">
        <f>'вых дет мес1'!Q29*4</f>
        <v>632</v>
      </c>
      <c r="R29" s="24">
        <f>'вых дет мес1'!R29*4</f>
        <v>420</v>
      </c>
      <c r="S29" s="24">
        <f>'вых дет мес1'!S29*4</f>
        <v>208</v>
      </c>
      <c r="T29" s="12">
        <f>'вых дет мес1'!T29*4</f>
        <v>208</v>
      </c>
      <c r="U29" s="24">
        <f>'вых дет мес1'!U29*4</f>
        <v>208</v>
      </c>
      <c r="V29" s="24">
        <f>'вых дет мес1'!V29*4</f>
        <v>420</v>
      </c>
    </row>
    <row r="30" spans="1:22" ht="19.5" customHeight="1">
      <c r="A30" s="5"/>
      <c r="C30" s="9">
        <v>17</v>
      </c>
      <c r="D30" s="24">
        <f>'вых дет мес1'!D30*4</f>
        <v>3588</v>
      </c>
      <c r="E30" s="24">
        <f>'вых дет мес1'!E30*4</f>
        <v>3376</v>
      </c>
      <c r="F30" s="24">
        <f>'вых дет мес1'!F30*4</f>
        <v>3168</v>
      </c>
      <c r="G30" s="24">
        <f>'вых дет мес1'!G30*4</f>
        <v>2956</v>
      </c>
      <c r="H30" s="24">
        <f>'вых дет мес1'!H30*4</f>
        <v>2744</v>
      </c>
      <c r="I30" s="24">
        <f>'вых дет мес1'!I30*4</f>
        <v>2532</v>
      </c>
      <c r="J30" s="24">
        <f>'вых дет мес1'!J30*4</f>
        <v>2320</v>
      </c>
      <c r="K30" s="24">
        <f>'вых дет мес1'!K30*4</f>
        <v>2112</v>
      </c>
      <c r="L30" s="24">
        <f>'вых дет мес1'!L30*4</f>
        <v>1900</v>
      </c>
      <c r="M30" s="24">
        <f>'вых дет мес1'!M30*4</f>
        <v>1688</v>
      </c>
      <c r="N30" s="24">
        <f>'вых дет мес1'!N30*4</f>
        <v>1476</v>
      </c>
      <c r="O30" s="24">
        <f>'вых дет мес1'!O30*4</f>
        <v>1264</v>
      </c>
      <c r="P30" s="24">
        <f>'вых дет мес1'!P30*4</f>
        <v>1056</v>
      </c>
      <c r="Q30" s="24">
        <f>'вых дет мес1'!Q30*4</f>
        <v>844</v>
      </c>
      <c r="R30" s="24">
        <f>'вых дет мес1'!R30*4</f>
        <v>632</v>
      </c>
      <c r="S30" s="24">
        <f>'вых дет мес1'!S30*4</f>
        <v>420</v>
      </c>
      <c r="T30" s="24">
        <f>'вых дет мес1'!T30*4</f>
        <v>208</v>
      </c>
      <c r="U30" s="12">
        <f>'вых дет мес1'!U30*4</f>
        <v>208</v>
      </c>
      <c r="V30" s="24">
        <f>'вых дет мес1'!V30*4</f>
        <v>208</v>
      </c>
    </row>
    <row r="31" spans="1:22" ht="19.5" customHeight="1">
      <c r="A31" s="5"/>
      <c r="C31" s="9">
        <v>18</v>
      </c>
      <c r="D31" s="24">
        <f>'вых дет мес1'!D31*4</f>
        <v>3800</v>
      </c>
      <c r="E31" s="24">
        <f>'вых дет мес1'!E31*4</f>
        <v>3588</v>
      </c>
      <c r="F31" s="24">
        <f>'вых дет мес1'!F31*4</f>
        <v>3376</v>
      </c>
      <c r="G31" s="24">
        <f>'вых дет мес1'!G31*4</f>
        <v>3168</v>
      </c>
      <c r="H31" s="24">
        <f>'вых дет мес1'!H31*4</f>
        <v>2956</v>
      </c>
      <c r="I31" s="24">
        <f>'вых дет мес1'!I31*4</f>
        <v>2744</v>
      </c>
      <c r="J31" s="24">
        <f>'вых дет мес1'!J31*4</f>
        <v>2532</v>
      </c>
      <c r="K31" s="24">
        <f>'вых дет мес1'!K31*4</f>
        <v>2320</v>
      </c>
      <c r="L31" s="24">
        <f>'вых дет мес1'!L31*4</f>
        <v>2112</v>
      </c>
      <c r="M31" s="24">
        <f>'вых дет мес1'!M31*4</f>
        <v>1900</v>
      </c>
      <c r="N31" s="24">
        <f>'вых дет мес1'!N31*4</f>
        <v>1688</v>
      </c>
      <c r="O31" s="24">
        <f>'вых дет мес1'!O31*4</f>
        <v>1476</v>
      </c>
      <c r="P31" s="24">
        <f>'вых дет мес1'!P31*4</f>
        <v>1264</v>
      </c>
      <c r="Q31" s="24">
        <f>'вых дет мес1'!Q31*4</f>
        <v>1056</v>
      </c>
      <c r="R31" s="24">
        <f>'вых дет мес1'!R31*4</f>
        <v>844</v>
      </c>
      <c r="S31" s="24">
        <f>'вых дет мес1'!S31*4</f>
        <v>632</v>
      </c>
      <c r="T31" s="24">
        <f>'вых дет мес1'!T31*4</f>
        <v>420</v>
      </c>
      <c r="U31" s="24">
        <f>'вых дет мес1'!U31*4</f>
        <v>208</v>
      </c>
      <c r="V31" s="12">
        <f>'вых дет мес1'!V31*4</f>
        <v>208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6">
    <mergeCell ref="Q6:R6"/>
    <mergeCell ref="D7:V7"/>
    <mergeCell ref="F8:R8"/>
    <mergeCell ref="F9:S9"/>
    <mergeCell ref="J10:L10"/>
    <mergeCell ref="Q37:R37"/>
  </mergeCells>
  <pageMargins left="0.16" right="0.17" top="0.52" bottom="0.48" header="0.31496062992125984" footer="0.31496062992125984"/>
  <pageSetup paperSize="9" scale="58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5" zoomScaleSheetLayoutView="100" workbookViewId="0">
      <selection activeCell="F10" sqref="F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6" width="13.28515625" customWidth="1"/>
    <col min="7" max="19" width="11.42578125" customWidth="1"/>
    <col min="20" max="22" width="12.85546875" customWidth="1"/>
    <col min="23" max="23" width="11.4257812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53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7" t="s">
        <v>6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/>
      <c r="M11" s="15" t="s">
        <v>56</v>
      </c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дет мес1'!D13*5</f>
        <v>260</v>
      </c>
      <c r="E13" s="24">
        <f>'вых дет мес1'!E13*5</f>
        <v>260</v>
      </c>
      <c r="F13" s="24">
        <f>'вых дет мес1'!F13*5</f>
        <v>525</v>
      </c>
      <c r="G13" s="24">
        <f>'вых дет мес1'!G13*5</f>
        <v>790</v>
      </c>
      <c r="H13" s="24">
        <f>'вых дет мес1'!H13*5</f>
        <v>1055</v>
      </c>
      <c r="I13" s="24">
        <f>'вых дет мес1'!I13*5</f>
        <v>1320</v>
      </c>
      <c r="J13" s="24">
        <f>'вых дет мес1'!J13*5</f>
        <v>1580</v>
      </c>
      <c r="K13" s="24">
        <f>'вых дет мес1'!K13*5</f>
        <v>1845</v>
      </c>
      <c r="L13" s="24">
        <f>'вых дет мес1'!L13*5</f>
        <v>2110</v>
      </c>
      <c r="M13" s="24">
        <f>'вых дет мес1'!M13*5</f>
        <v>2375</v>
      </c>
      <c r="N13" s="24">
        <f>'вых дет мес1'!N13*5</f>
        <v>2640</v>
      </c>
      <c r="O13" s="24">
        <f>'вых дет мес1'!O13*5</f>
        <v>2900</v>
      </c>
      <c r="P13" s="24">
        <f>'вых дет мес1'!P13*5</f>
        <v>3165</v>
      </c>
      <c r="Q13" s="24">
        <f>'вых дет мес1'!Q13*5</f>
        <v>3430</v>
      </c>
      <c r="R13" s="24">
        <f>'вых дет мес1'!R13*5</f>
        <v>3695</v>
      </c>
      <c r="S13" s="24">
        <f>'вых дет мес1'!S13*5</f>
        <v>3960</v>
      </c>
      <c r="T13" s="24">
        <f>'вых дет мес1'!T13*5</f>
        <v>4220</v>
      </c>
      <c r="U13" s="24">
        <f>'вых дет мес1'!U13*5</f>
        <v>4485</v>
      </c>
      <c r="V13" s="24">
        <f>'вых дет мес1'!V13*5</f>
        <v>4750</v>
      </c>
    </row>
    <row r="14" spans="1:22" ht="19.5" customHeight="1">
      <c r="A14" s="5"/>
      <c r="C14" s="9">
        <v>1</v>
      </c>
      <c r="D14" s="24">
        <f>'вых дет мес1'!D14*5</f>
        <v>260</v>
      </c>
      <c r="E14" s="12">
        <f>'вых дет мес1'!E14*5</f>
        <v>260</v>
      </c>
      <c r="F14" s="24">
        <f>'вых дет мес1'!F14*5</f>
        <v>260</v>
      </c>
      <c r="G14" s="24">
        <f>'вых дет мес1'!G14*5</f>
        <v>525</v>
      </c>
      <c r="H14" s="24">
        <f>'вых дет мес1'!H14*5</f>
        <v>790</v>
      </c>
      <c r="I14" s="24">
        <f>'вых дет мес1'!I14*5</f>
        <v>1055</v>
      </c>
      <c r="J14" s="24">
        <f>'вых дет мес1'!J14*5</f>
        <v>1320</v>
      </c>
      <c r="K14" s="24">
        <f>'вых дет мес1'!K14*5</f>
        <v>1580</v>
      </c>
      <c r="L14" s="24">
        <f>'вых дет мес1'!L14*5</f>
        <v>1845</v>
      </c>
      <c r="M14" s="24">
        <f>'вых дет мес1'!M14*5</f>
        <v>2110</v>
      </c>
      <c r="N14" s="24">
        <f>'вых дет мес1'!N14*5</f>
        <v>2375</v>
      </c>
      <c r="O14" s="24">
        <f>'вых дет мес1'!O14*5</f>
        <v>2640</v>
      </c>
      <c r="P14" s="24">
        <f>'вых дет мес1'!P14*5</f>
        <v>2900</v>
      </c>
      <c r="Q14" s="24">
        <f>'вых дет мес1'!Q14*5</f>
        <v>3165</v>
      </c>
      <c r="R14" s="24">
        <f>'вых дет мес1'!R14*5</f>
        <v>3430</v>
      </c>
      <c r="S14" s="24">
        <f>'вых дет мес1'!S14*5</f>
        <v>3695</v>
      </c>
      <c r="T14" s="24">
        <f>'вых дет мес1'!T14*5</f>
        <v>3960</v>
      </c>
      <c r="U14" s="24">
        <f>'вых дет мес1'!U14*5</f>
        <v>4220</v>
      </c>
      <c r="V14" s="24">
        <f>'вых дет мес1'!V14*5</f>
        <v>4485</v>
      </c>
    </row>
    <row r="15" spans="1:22" ht="19.5" customHeight="1">
      <c r="A15" s="5"/>
      <c r="C15" s="9">
        <v>2</v>
      </c>
      <c r="D15" s="24">
        <f>'вых дет мес1'!D15*5</f>
        <v>525</v>
      </c>
      <c r="E15" s="24">
        <f>'вых дет мес1'!E15*5</f>
        <v>260</v>
      </c>
      <c r="F15" s="12">
        <f>'вых дет мес1'!F15*5</f>
        <v>260</v>
      </c>
      <c r="G15" s="24">
        <f>'вых дет мес1'!G15*5</f>
        <v>260</v>
      </c>
      <c r="H15" s="24">
        <f>'вых дет мес1'!H15*5</f>
        <v>525</v>
      </c>
      <c r="I15" s="24">
        <f>'вых дет мес1'!I15*5</f>
        <v>790</v>
      </c>
      <c r="J15" s="24">
        <f>'вых дет мес1'!J15*5</f>
        <v>1055</v>
      </c>
      <c r="K15" s="24">
        <f>'вых дет мес1'!K15*5</f>
        <v>1320</v>
      </c>
      <c r="L15" s="24">
        <f>'вых дет мес1'!L15*5</f>
        <v>1580</v>
      </c>
      <c r="M15" s="24">
        <f>'вых дет мес1'!M15*5</f>
        <v>1845</v>
      </c>
      <c r="N15" s="24">
        <f>'вых дет мес1'!N15*5</f>
        <v>2110</v>
      </c>
      <c r="O15" s="24">
        <f>'вых дет мес1'!O15*5</f>
        <v>2375</v>
      </c>
      <c r="P15" s="24">
        <f>'вых дет мес1'!P15*5</f>
        <v>2640</v>
      </c>
      <c r="Q15" s="24">
        <f>'вых дет мес1'!Q15*5</f>
        <v>2900</v>
      </c>
      <c r="R15" s="24">
        <f>'вых дет мес1'!R15*5</f>
        <v>3165</v>
      </c>
      <c r="S15" s="24">
        <f>'вых дет мес1'!S15*5</f>
        <v>3430</v>
      </c>
      <c r="T15" s="24">
        <f>'вых дет мес1'!T15*5</f>
        <v>3695</v>
      </c>
      <c r="U15" s="24">
        <f>'вых дет мес1'!U15*5</f>
        <v>3960</v>
      </c>
      <c r="V15" s="24">
        <f>'вых дет мес1'!V15*5</f>
        <v>4220</v>
      </c>
    </row>
    <row r="16" spans="1:22" ht="19.5" customHeight="1">
      <c r="A16" s="5"/>
      <c r="C16" s="9">
        <v>3</v>
      </c>
      <c r="D16" s="24">
        <f>'вых дет мес1'!D16*5</f>
        <v>790</v>
      </c>
      <c r="E16" s="24">
        <f>'вых дет мес1'!E16*5</f>
        <v>525</v>
      </c>
      <c r="F16" s="24">
        <f>'вых дет мес1'!F16*5</f>
        <v>260</v>
      </c>
      <c r="G16" s="12">
        <f>'вых дет мес1'!G16*5</f>
        <v>260</v>
      </c>
      <c r="H16" s="24">
        <f>'вых дет мес1'!H16*5</f>
        <v>260</v>
      </c>
      <c r="I16" s="24">
        <f>'вых дет мес1'!I16*5</f>
        <v>525</v>
      </c>
      <c r="J16" s="24">
        <f>'вых дет мес1'!J16*5</f>
        <v>790</v>
      </c>
      <c r="K16" s="24">
        <f>'вых дет мес1'!K16*5</f>
        <v>1055</v>
      </c>
      <c r="L16" s="24">
        <f>'вых дет мес1'!L16*5</f>
        <v>1320</v>
      </c>
      <c r="M16" s="24">
        <f>'вых дет мес1'!M16*5</f>
        <v>1580</v>
      </c>
      <c r="N16" s="24">
        <f>'вых дет мес1'!N16*5</f>
        <v>1845</v>
      </c>
      <c r="O16" s="24">
        <f>'вых дет мес1'!O16*5</f>
        <v>2110</v>
      </c>
      <c r="P16" s="24">
        <f>'вых дет мес1'!P16*5</f>
        <v>2375</v>
      </c>
      <c r="Q16" s="24">
        <f>'вых дет мес1'!Q16*5</f>
        <v>2640</v>
      </c>
      <c r="R16" s="24">
        <f>'вых дет мес1'!R16*5</f>
        <v>2900</v>
      </c>
      <c r="S16" s="24">
        <f>'вых дет мес1'!S16*5</f>
        <v>3165</v>
      </c>
      <c r="T16" s="24">
        <f>'вых дет мес1'!T16*5</f>
        <v>3430</v>
      </c>
      <c r="U16" s="24">
        <f>'вых дет мес1'!U16*5</f>
        <v>3695</v>
      </c>
      <c r="V16" s="24">
        <f>'вых дет мес1'!V16*5</f>
        <v>3960</v>
      </c>
    </row>
    <row r="17" spans="1:22" ht="19.5" customHeight="1">
      <c r="A17" s="5"/>
      <c r="C17" s="9">
        <v>4</v>
      </c>
      <c r="D17" s="24">
        <f>'вых дет мес1'!D17*5</f>
        <v>1055</v>
      </c>
      <c r="E17" s="24">
        <f>'вых дет мес1'!E17*5</f>
        <v>790</v>
      </c>
      <c r="F17" s="24">
        <f>'вых дет мес1'!F17*5</f>
        <v>525</v>
      </c>
      <c r="G17" s="24">
        <f>'вых дет мес1'!G17*5</f>
        <v>260</v>
      </c>
      <c r="H17" s="12">
        <f>'вых дет мес1'!H17*5</f>
        <v>260</v>
      </c>
      <c r="I17" s="24">
        <f>'вых дет мес1'!I17*5</f>
        <v>260</v>
      </c>
      <c r="J17" s="24">
        <f>'вых дет мес1'!J17*5</f>
        <v>525</v>
      </c>
      <c r="K17" s="24">
        <f>'вых дет мес1'!K17*5</f>
        <v>790</v>
      </c>
      <c r="L17" s="24">
        <f>'вых дет мес1'!L17*5</f>
        <v>1055</v>
      </c>
      <c r="M17" s="24">
        <f>'вых дет мес1'!M17*5</f>
        <v>1320</v>
      </c>
      <c r="N17" s="24">
        <f>'вых дет мес1'!N17*5</f>
        <v>1580</v>
      </c>
      <c r="O17" s="24">
        <f>'вых дет мес1'!O17*5</f>
        <v>1845</v>
      </c>
      <c r="P17" s="24">
        <f>'вых дет мес1'!P17*5</f>
        <v>2110</v>
      </c>
      <c r="Q17" s="24">
        <f>'вых дет мес1'!Q17*5</f>
        <v>2375</v>
      </c>
      <c r="R17" s="24">
        <f>'вых дет мес1'!R17*5</f>
        <v>2640</v>
      </c>
      <c r="S17" s="24">
        <f>'вых дет мес1'!S17*5</f>
        <v>2900</v>
      </c>
      <c r="T17" s="24">
        <f>'вых дет мес1'!T17*5</f>
        <v>3165</v>
      </c>
      <c r="U17" s="24">
        <f>'вых дет мес1'!U17*5</f>
        <v>3430</v>
      </c>
      <c r="V17" s="24">
        <f>'вых дет мес1'!V17*5</f>
        <v>3695</v>
      </c>
    </row>
    <row r="18" spans="1:22" ht="19.5" customHeight="1">
      <c r="A18" s="5"/>
      <c r="C18" s="9">
        <v>5</v>
      </c>
      <c r="D18" s="24">
        <f>'вых дет мес1'!D18*5</f>
        <v>1320</v>
      </c>
      <c r="E18" s="24">
        <f>'вых дет мес1'!E18*5</f>
        <v>1055</v>
      </c>
      <c r="F18" s="24">
        <f>'вых дет мес1'!F18*5</f>
        <v>790</v>
      </c>
      <c r="G18" s="24">
        <f>'вых дет мес1'!G18*5</f>
        <v>525</v>
      </c>
      <c r="H18" s="24">
        <f>'вых дет мес1'!H18*5</f>
        <v>260</v>
      </c>
      <c r="I18" s="12">
        <f>'вых дет мес1'!I18*5</f>
        <v>260</v>
      </c>
      <c r="J18" s="24">
        <f>'вых дет мес1'!J18*5</f>
        <v>260</v>
      </c>
      <c r="K18" s="24">
        <f>'вых дет мес1'!K18*5</f>
        <v>525</v>
      </c>
      <c r="L18" s="24">
        <f>'вых дет мес1'!L18*5</f>
        <v>790</v>
      </c>
      <c r="M18" s="24">
        <f>'вых дет мес1'!M18*5</f>
        <v>1055</v>
      </c>
      <c r="N18" s="24">
        <f>'вых дет мес1'!N18*5</f>
        <v>1320</v>
      </c>
      <c r="O18" s="24">
        <f>'вых дет мес1'!O18*5</f>
        <v>1580</v>
      </c>
      <c r="P18" s="24">
        <f>'вых дет мес1'!P18*5</f>
        <v>1845</v>
      </c>
      <c r="Q18" s="24">
        <f>'вых дет мес1'!Q18*5</f>
        <v>2110</v>
      </c>
      <c r="R18" s="24">
        <f>'вых дет мес1'!R18*5</f>
        <v>2375</v>
      </c>
      <c r="S18" s="24">
        <f>'вых дет мес1'!S18*5</f>
        <v>2640</v>
      </c>
      <c r="T18" s="24">
        <f>'вых дет мес1'!T18*5</f>
        <v>2900</v>
      </c>
      <c r="U18" s="24">
        <f>'вых дет мес1'!U18*5</f>
        <v>3165</v>
      </c>
      <c r="V18" s="24">
        <f>'вых дет мес1'!V18*5</f>
        <v>3430</v>
      </c>
    </row>
    <row r="19" spans="1:22" ht="19.5" customHeight="1">
      <c r="A19" s="5"/>
      <c r="C19" s="9">
        <v>6</v>
      </c>
      <c r="D19" s="24">
        <f>'вых дет мес1'!D19*5</f>
        <v>1580</v>
      </c>
      <c r="E19" s="24">
        <f>'вых дет мес1'!E19*5</f>
        <v>1320</v>
      </c>
      <c r="F19" s="24">
        <f>'вых дет мес1'!F19*5</f>
        <v>1055</v>
      </c>
      <c r="G19" s="24">
        <f>'вых дет мес1'!G19*5</f>
        <v>790</v>
      </c>
      <c r="H19" s="24">
        <f>'вых дет мес1'!H19*5</f>
        <v>525</v>
      </c>
      <c r="I19" s="24">
        <f>'вых дет мес1'!I19*5</f>
        <v>260</v>
      </c>
      <c r="J19" s="12">
        <f>'вых дет мес1'!J19*5</f>
        <v>260</v>
      </c>
      <c r="K19" s="24">
        <f>'вых дет мес1'!K19*5</f>
        <v>260</v>
      </c>
      <c r="L19" s="24">
        <f>'вых дет мес1'!L19*5</f>
        <v>525</v>
      </c>
      <c r="M19" s="24">
        <f>'вых дет мес1'!M19*5</f>
        <v>790</v>
      </c>
      <c r="N19" s="24">
        <f>'вых дет мес1'!N19*5</f>
        <v>1055</v>
      </c>
      <c r="O19" s="24">
        <f>'вых дет мес1'!O19*5</f>
        <v>1320</v>
      </c>
      <c r="P19" s="24">
        <f>'вых дет мес1'!P19*5</f>
        <v>1580</v>
      </c>
      <c r="Q19" s="24">
        <f>'вых дет мес1'!Q19*5</f>
        <v>1845</v>
      </c>
      <c r="R19" s="24">
        <f>'вых дет мес1'!R19*5</f>
        <v>2110</v>
      </c>
      <c r="S19" s="24">
        <f>'вых дет мес1'!S19*5</f>
        <v>2375</v>
      </c>
      <c r="T19" s="24">
        <f>'вых дет мес1'!T19*5</f>
        <v>2640</v>
      </c>
      <c r="U19" s="24">
        <f>'вых дет мес1'!U19*5</f>
        <v>2900</v>
      </c>
      <c r="V19" s="24">
        <f>'вых дет мес1'!V19*5</f>
        <v>3165</v>
      </c>
    </row>
    <row r="20" spans="1:22" ht="19.5" customHeight="1">
      <c r="A20" s="5"/>
      <c r="C20" s="9">
        <v>7</v>
      </c>
      <c r="D20" s="24">
        <f>'вых дет мес1'!D20*5</f>
        <v>1845</v>
      </c>
      <c r="E20" s="24">
        <f>'вых дет мес1'!E20*5</f>
        <v>1580</v>
      </c>
      <c r="F20" s="24">
        <f>'вых дет мес1'!F20*5</f>
        <v>1320</v>
      </c>
      <c r="G20" s="24">
        <f>'вых дет мес1'!G20*5</f>
        <v>1055</v>
      </c>
      <c r="H20" s="24">
        <f>'вых дет мес1'!H20*5</f>
        <v>790</v>
      </c>
      <c r="I20" s="24">
        <f>'вых дет мес1'!I20*5</f>
        <v>525</v>
      </c>
      <c r="J20" s="24">
        <f>'вых дет мес1'!J20*5</f>
        <v>260</v>
      </c>
      <c r="K20" s="12">
        <f>'вых дет мес1'!K20*5</f>
        <v>260</v>
      </c>
      <c r="L20" s="24">
        <f>'вых дет мес1'!L20*5</f>
        <v>260</v>
      </c>
      <c r="M20" s="24">
        <f>'вых дет мес1'!M20*5</f>
        <v>525</v>
      </c>
      <c r="N20" s="24">
        <f>'вых дет мес1'!N20*5</f>
        <v>790</v>
      </c>
      <c r="O20" s="24">
        <f>'вых дет мес1'!O20*5</f>
        <v>1055</v>
      </c>
      <c r="P20" s="24">
        <f>'вых дет мес1'!P20*5</f>
        <v>1320</v>
      </c>
      <c r="Q20" s="24">
        <f>'вых дет мес1'!Q20*5</f>
        <v>1580</v>
      </c>
      <c r="R20" s="24">
        <f>'вых дет мес1'!R20*5</f>
        <v>1845</v>
      </c>
      <c r="S20" s="24">
        <f>'вых дет мес1'!S20*5</f>
        <v>2110</v>
      </c>
      <c r="T20" s="24">
        <f>'вых дет мес1'!T20*5</f>
        <v>2375</v>
      </c>
      <c r="U20" s="24">
        <f>'вых дет мес1'!U20*5</f>
        <v>2640</v>
      </c>
      <c r="V20" s="24">
        <f>'вых дет мес1'!V20*5</f>
        <v>2900</v>
      </c>
    </row>
    <row r="21" spans="1:22" ht="19.5" customHeight="1">
      <c r="A21" s="5"/>
      <c r="C21" s="9">
        <v>8</v>
      </c>
      <c r="D21" s="24">
        <f>'вых дет мес1'!D21*5</f>
        <v>2110</v>
      </c>
      <c r="E21" s="24">
        <f>'вых дет мес1'!E21*5</f>
        <v>1845</v>
      </c>
      <c r="F21" s="24">
        <f>'вых дет мес1'!F21*5</f>
        <v>1580</v>
      </c>
      <c r="G21" s="24">
        <f>'вых дет мес1'!G21*5</f>
        <v>1320</v>
      </c>
      <c r="H21" s="24">
        <f>'вых дет мес1'!H21*5</f>
        <v>1055</v>
      </c>
      <c r="I21" s="24">
        <f>'вых дет мес1'!I21*5</f>
        <v>790</v>
      </c>
      <c r="J21" s="24">
        <f>'вых дет мес1'!J21*5</f>
        <v>525</v>
      </c>
      <c r="K21" s="24">
        <f>'вых дет мес1'!K21*5</f>
        <v>260</v>
      </c>
      <c r="L21" s="12">
        <f>'вых дет мес1'!L21*5</f>
        <v>260</v>
      </c>
      <c r="M21" s="24">
        <f>'вых дет мес1'!M21*5</f>
        <v>260</v>
      </c>
      <c r="N21" s="24">
        <f>'вых дет мес1'!N21*5</f>
        <v>525</v>
      </c>
      <c r="O21" s="24">
        <f>'вых дет мес1'!O21*5</f>
        <v>790</v>
      </c>
      <c r="P21" s="24">
        <f>'вых дет мес1'!P21*5</f>
        <v>1055</v>
      </c>
      <c r="Q21" s="24">
        <f>'вых дет мес1'!Q21*5</f>
        <v>1320</v>
      </c>
      <c r="R21" s="24">
        <f>'вых дет мес1'!R21*5</f>
        <v>1580</v>
      </c>
      <c r="S21" s="24">
        <f>'вых дет мес1'!S21*5</f>
        <v>1845</v>
      </c>
      <c r="T21" s="24">
        <f>'вых дет мес1'!T21*5</f>
        <v>2110</v>
      </c>
      <c r="U21" s="24">
        <f>'вых дет мес1'!U21*5</f>
        <v>2375</v>
      </c>
      <c r="V21" s="24">
        <f>'вых дет мес1'!V21*5</f>
        <v>2640</v>
      </c>
    </row>
    <row r="22" spans="1:22" ht="19.5" customHeight="1">
      <c r="A22" s="5"/>
      <c r="C22" s="9">
        <v>9</v>
      </c>
      <c r="D22" s="24">
        <f>'вых дет мес1'!D22*5</f>
        <v>2375</v>
      </c>
      <c r="E22" s="24">
        <f>'вых дет мес1'!E22*5</f>
        <v>2110</v>
      </c>
      <c r="F22" s="24">
        <f>'вых дет мес1'!F22*5</f>
        <v>1845</v>
      </c>
      <c r="G22" s="24">
        <f>'вых дет мес1'!G22*5</f>
        <v>1580</v>
      </c>
      <c r="H22" s="24">
        <f>'вых дет мес1'!H22*5</f>
        <v>1320</v>
      </c>
      <c r="I22" s="24">
        <f>'вых дет мес1'!I22*5</f>
        <v>1055</v>
      </c>
      <c r="J22" s="24">
        <f>'вых дет мес1'!J22*5</f>
        <v>790</v>
      </c>
      <c r="K22" s="24">
        <f>'вых дет мес1'!K22*5</f>
        <v>525</v>
      </c>
      <c r="L22" s="24">
        <f>'вых дет мес1'!L22*5</f>
        <v>260</v>
      </c>
      <c r="M22" s="12">
        <f>'вых дет мес1'!M22*5</f>
        <v>260</v>
      </c>
      <c r="N22" s="24">
        <f>'вых дет мес1'!N22*5</f>
        <v>260</v>
      </c>
      <c r="O22" s="24">
        <f>'вых дет мес1'!O22*5</f>
        <v>525</v>
      </c>
      <c r="P22" s="24">
        <f>'вых дет мес1'!P22*5</f>
        <v>790</v>
      </c>
      <c r="Q22" s="24">
        <f>'вых дет мес1'!Q22*5</f>
        <v>1055</v>
      </c>
      <c r="R22" s="24">
        <f>'вых дет мес1'!R22*5</f>
        <v>1320</v>
      </c>
      <c r="S22" s="24">
        <f>'вых дет мес1'!S22*5</f>
        <v>1580</v>
      </c>
      <c r="T22" s="24">
        <f>'вых дет мес1'!T22*5</f>
        <v>1845</v>
      </c>
      <c r="U22" s="24">
        <f>'вых дет мес1'!U22*5</f>
        <v>2110</v>
      </c>
      <c r="V22" s="24">
        <f>'вых дет мес1'!V22*5</f>
        <v>2375</v>
      </c>
    </row>
    <row r="23" spans="1:22" ht="19.5" customHeight="1">
      <c r="A23" s="5"/>
      <c r="C23" s="9">
        <v>10</v>
      </c>
      <c r="D23" s="24">
        <f>'вых дет мес1'!D23*5</f>
        <v>2640</v>
      </c>
      <c r="E23" s="24">
        <f>'вых дет мес1'!E23*5</f>
        <v>2375</v>
      </c>
      <c r="F23" s="24">
        <f>'вых дет мес1'!F23*5</f>
        <v>2110</v>
      </c>
      <c r="G23" s="24">
        <f>'вых дет мес1'!G23*5</f>
        <v>1845</v>
      </c>
      <c r="H23" s="24">
        <f>'вых дет мес1'!H23*5</f>
        <v>1580</v>
      </c>
      <c r="I23" s="24">
        <f>'вых дет мес1'!I23*5</f>
        <v>1320</v>
      </c>
      <c r="J23" s="24">
        <f>'вых дет мес1'!J23*5</f>
        <v>1055</v>
      </c>
      <c r="K23" s="24">
        <f>'вых дет мес1'!K23*5</f>
        <v>790</v>
      </c>
      <c r="L23" s="24">
        <f>'вых дет мес1'!L23*5</f>
        <v>525</v>
      </c>
      <c r="M23" s="24">
        <f>'вых дет мес1'!M23*5</f>
        <v>260</v>
      </c>
      <c r="N23" s="12">
        <f>'вых дет мес1'!N23*5</f>
        <v>260</v>
      </c>
      <c r="O23" s="24">
        <f>'вых дет мес1'!O23*5</f>
        <v>260</v>
      </c>
      <c r="P23" s="24">
        <f>'вых дет мес1'!P23*5</f>
        <v>525</v>
      </c>
      <c r="Q23" s="24">
        <f>'вых дет мес1'!Q23*5</f>
        <v>790</v>
      </c>
      <c r="R23" s="24">
        <f>'вых дет мес1'!R23*5</f>
        <v>1055</v>
      </c>
      <c r="S23" s="24">
        <f>'вых дет мес1'!S23*5</f>
        <v>1320</v>
      </c>
      <c r="T23" s="24">
        <f>'вых дет мес1'!T23*5</f>
        <v>1580</v>
      </c>
      <c r="U23" s="24">
        <f>'вых дет мес1'!U23*5</f>
        <v>1845</v>
      </c>
      <c r="V23" s="24">
        <f>'вых дет мес1'!V23*5</f>
        <v>2110</v>
      </c>
    </row>
    <row r="24" spans="1:22" ht="19.5" customHeight="1">
      <c r="A24" s="5"/>
      <c r="C24" s="9">
        <v>11</v>
      </c>
      <c r="D24" s="24">
        <f>'вых дет мес1'!D24*5</f>
        <v>2900</v>
      </c>
      <c r="E24" s="24">
        <f>'вых дет мес1'!E24*5</f>
        <v>2640</v>
      </c>
      <c r="F24" s="24">
        <f>'вых дет мес1'!F24*5</f>
        <v>2375</v>
      </c>
      <c r="G24" s="24">
        <f>'вых дет мес1'!G24*5</f>
        <v>2110</v>
      </c>
      <c r="H24" s="24">
        <f>'вых дет мес1'!H24*5</f>
        <v>1845</v>
      </c>
      <c r="I24" s="24">
        <f>'вых дет мес1'!I24*5</f>
        <v>1580</v>
      </c>
      <c r="J24" s="24">
        <f>'вых дет мес1'!J24*5</f>
        <v>1320</v>
      </c>
      <c r="K24" s="24">
        <f>'вых дет мес1'!K24*5</f>
        <v>1055</v>
      </c>
      <c r="L24" s="24">
        <f>'вых дет мес1'!L24*5</f>
        <v>790</v>
      </c>
      <c r="M24" s="24">
        <f>'вых дет мес1'!M24*5</f>
        <v>525</v>
      </c>
      <c r="N24" s="24">
        <f>'вых дет мес1'!N24*5</f>
        <v>260</v>
      </c>
      <c r="O24" s="12">
        <f>'вых дет мес1'!O24*5</f>
        <v>260</v>
      </c>
      <c r="P24" s="24">
        <f>'вых дет мес1'!P24*5</f>
        <v>260</v>
      </c>
      <c r="Q24" s="24">
        <f>'вых дет мес1'!Q24*5</f>
        <v>525</v>
      </c>
      <c r="R24" s="24">
        <f>'вых дет мес1'!R24*5</f>
        <v>790</v>
      </c>
      <c r="S24" s="24">
        <f>'вых дет мес1'!S24*5</f>
        <v>1055</v>
      </c>
      <c r="T24" s="24">
        <f>'вых дет мес1'!T24*5</f>
        <v>1320</v>
      </c>
      <c r="U24" s="24">
        <f>'вых дет мес1'!U24*5</f>
        <v>1580</v>
      </c>
      <c r="V24" s="24">
        <f>'вых дет мес1'!V24*5</f>
        <v>1845</v>
      </c>
    </row>
    <row r="25" spans="1:22" ht="19.5" customHeight="1">
      <c r="A25" s="5"/>
      <c r="C25" s="9">
        <v>12</v>
      </c>
      <c r="D25" s="24">
        <f>'вых дет мес1'!D25*5</f>
        <v>3165</v>
      </c>
      <c r="E25" s="24">
        <f>'вых дет мес1'!E25*5</f>
        <v>2900</v>
      </c>
      <c r="F25" s="24">
        <f>'вых дет мес1'!F25*5</f>
        <v>2640</v>
      </c>
      <c r="G25" s="24">
        <f>'вых дет мес1'!G25*5</f>
        <v>2375</v>
      </c>
      <c r="H25" s="24">
        <f>'вых дет мес1'!H25*5</f>
        <v>2110</v>
      </c>
      <c r="I25" s="24">
        <f>'вых дет мес1'!I25*5</f>
        <v>1845</v>
      </c>
      <c r="J25" s="24">
        <f>'вых дет мес1'!J25*5</f>
        <v>1580</v>
      </c>
      <c r="K25" s="24">
        <f>'вых дет мес1'!K25*5</f>
        <v>1320</v>
      </c>
      <c r="L25" s="24">
        <f>'вых дет мес1'!L25*5</f>
        <v>1055</v>
      </c>
      <c r="M25" s="24">
        <f>'вых дет мес1'!M25*5</f>
        <v>790</v>
      </c>
      <c r="N25" s="24">
        <f>'вых дет мес1'!N25*5</f>
        <v>525</v>
      </c>
      <c r="O25" s="24">
        <f>'вых дет мес1'!O25*5</f>
        <v>260</v>
      </c>
      <c r="P25" s="12">
        <f>'вых дет мес1'!P25*5</f>
        <v>260</v>
      </c>
      <c r="Q25" s="24">
        <f>'вых дет мес1'!Q25*5</f>
        <v>260</v>
      </c>
      <c r="R25" s="24">
        <f>'вых дет мес1'!R25*5</f>
        <v>525</v>
      </c>
      <c r="S25" s="24">
        <f>'вых дет мес1'!S25*5</f>
        <v>790</v>
      </c>
      <c r="T25" s="24">
        <f>'вых дет мес1'!T25*5</f>
        <v>1055</v>
      </c>
      <c r="U25" s="24">
        <f>'вых дет мес1'!U25*5</f>
        <v>1320</v>
      </c>
      <c r="V25" s="24">
        <f>'вых дет мес1'!V25*5</f>
        <v>1580</v>
      </c>
    </row>
    <row r="26" spans="1:22" ht="19.5" customHeight="1">
      <c r="A26" s="5"/>
      <c r="C26" s="9">
        <v>13</v>
      </c>
      <c r="D26" s="24">
        <f>'вых дет мес1'!D26*5</f>
        <v>3430</v>
      </c>
      <c r="E26" s="24">
        <f>'вых дет мес1'!E26*5</f>
        <v>3165</v>
      </c>
      <c r="F26" s="24">
        <f>'вых дет мес1'!F26*5</f>
        <v>2900</v>
      </c>
      <c r="G26" s="24">
        <f>'вых дет мес1'!G26*5</f>
        <v>2640</v>
      </c>
      <c r="H26" s="24">
        <f>'вых дет мес1'!H26*5</f>
        <v>2375</v>
      </c>
      <c r="I26" s="24">
        <f>'вых дет мес1'!I26*5</f>
        <v>2110</v>
      </c>
      <c r="J26" s="24">
        <f>'вых дет мес1'!J26*5</f>
        <v>1845</v>
      </c>
      <c r="K26" s="24">
        <f>'вых дет мес1'!K26*5</f>
        <v>1580</v>
      </c>
      <c r="L26" s="24">
        <f>'вых дет мес1'!L26*5</f>
        <v>1320</v>
      </c>
      <c r="M26" s="24">
        <f>'вых дет мес1'!M26*5</f>
        <v>1055</v>
      </c>
      <c r="N26" s="24">
        <f>'вых дет мес1'!N26*5</f>
        <v>790</v>
      </c>
      <c r="O26" s="24">
        <f>'вых дет мес1'!O26*5</f>
        <v>525</v>
      </c>
      <c r="P26" s="24">
        <f>'вых дет мес1'!P26*5</f>
        <v>260</v>
      </c>
      <c r="Q26" s="12">
        <f>'вых дет мес1'!Q26*5</f>
        <v>260</v>
      </c>
      <c r="R26" s="24">
        <f>'вых дет мес1'!R26*5</f>
        <v>260</v>
      </c>
      <c r="S26" s="24">
        <f>'вых дет мес1'!S26*5</f>
        <v>525</v>
      </c>
      <c r="T26" s="24">
        <f>'вых дет мес1'!T26*5</f>
        <v>790</v>
      </c>
      <c r="U26" s="24">
        <f>'вых дет мес1'!U26*5</f>
        <v>1055</v>
      </c>
      <c r="V26" s="24">
        <f>'вых дет мес1'!V26*5</f>
        <v>1320</v>
      </c>
    </row>
    <row r="27" spans="1:22" ht="19.5" customHeight="1">
      <c r="A27" s="5"/>
      <c r="C27" s="9">
        <v>14</v>
      </c>
      <c r="D27" s="24">
        <f>'вых дет мес1'!D27*5</f>
        <v>3695</v>
      </c>
      <c r="E27" s="24">
        <f>'вых дет мес1'!E27*5</f>
        <v>3430</v>
      </c>
      <c r="F27" s="24">
        <f>'вых дет мес1'!F27*5</f>
        <v>3165</v>
      </c>
      <c r="G27" s="24">
        <f>'вых дет мес1'!G27*5</f>
        <v>2900</v>
      </c>
      <c r="H27" s="24">
        <f>'вых дет мес1'!H27*5</f>
        <v>2640</v>
      </c>
      <c r="I27" s="24">
        <f>'вых дет мес1'!I27*5</f>
        <v>2375</v>
      </c>
      <c r="J27" s="24">
        <f>'вых дет мес1'!J27*5</f>
        <v>2110</v>
      </c>
      <c r="K27" s="24">
        <f>'вых дет мес1'!K27*5</f>
        <v>1845</v>
      </c>
      <c r="L27" s="24">
        <f>'вых дет мес1'!L27*5</f>
        <v>1580</v>
      </c>
      <c r="M27" s="24">
        <f>'вых дет мес1'!M27*5</f>
        <v>1320</v>
      </c>
      <c r="N27" s="24">
        <f>'вых дет мес1'!N27*5</f>
        <v>1055</v>
      </c>
      <c r="O27" s="24">
        <f>'вых дет мес1'!O27*5</f>
        <v>790</v>
      </c>
      <c r="P27" s="24">
        <f>'вых дет мес1'!P27*5</f>
        <v>525</v>
      </c>
      <c r="Q27" s="24">
        <f>'вых дет мес1'!Q27*5</f>
        <v>260</v>
      </c>
      <c r="R27" s="12">
        <f>'вых дет мес1'!R27*5</f>
        <v>260</v>
      </c>
      <c r="S27" s="24">
        <f>'вых дет мес1'!S27*5</f>
        <v>260</v>
      </c>
      <c r="T27" s="24">
        <f>'вых дет мес1'!T27*5</f>
        <v>525</v>
      </c>
      <c r="U27" s="24">
        <f>'вых дет мес1'!U27*5</f>
        <v>790</v>
      </c>
      <c r="V27" s="24">
        <f>'вых дет мес1'!V27*5</f>
        <v>1055</v>
      </c>
    </row>
    <row r="28" spans="1:22" ht="19.5" customHeight="1">
      <c r="A28" s="5"/>
      <c r="C28" s="9">
        <v>15</v>
      </c>
      <c r="D28" s="24">
        <f>'вых дет мес1'!D28*5</f>
        <v>3960</v>
      </c>
      <c r="E28" s="24">
        <f>'вых дет мес1'!E28*5</f>
        <v>3695</v>
      </c>
      <c r="F28" s="24">
        <f>'вых дет мес1'!F28*5</f>
        <v>3430</v>
      </c>
      <c r="G28" s="24">
        <f>'вых дет мес1'!G28*5</f>
        <v>3165</v>
      </c>
      <c r="H28" s="24">
        <f>'вых дет мес1'!H28*5</f>
        <v>2900</v>
      </c>
      <c r="I28" s="24">
        <f>'вых дет мес1'!I28*5</f>
        <v>2640</v>
      </c>
      <c r="J28" s="24">
        <f>'вых дет мес1'!J28*5</f>
        <v>2375</v>
      </c>
      <c r="K28" s="24">
        <f>'вых дет мес1'!K28*5</f>
        <v>2110</v>
      </c>
      <c r="L28" s="24">
        <f>'вых дет мес1'!L28*5</f>
        <v>1845</v>
      </c>
      <c r="M28" s="24">
        <f>'вых дет мес1'!M28*5</f>
        <v>1580</v>
      </c>
      <c r="N28" s="24">
        <f>'вых дет мес1'!N28*5</f>
        <v>1320</v>
      </c>
      <c r="O28" s="24">
        <f>'вых дет мес1'!O28*5</f>
        <v>1055</v>
      </c>
      <c r="P28" s="24">
        <f>'вых дет мес1'!P28*5</f>
        <v>790</v>
      </c>
      <c r="Q28" s="24">
        <f>'вых дет мес1'!Q28*5</f>
        <v>525</v>
      </c>
      <c r="R28" s="24">
        <f>'вых дет мес1'!R28*5</f>
        <v>260</v>
      </c>
      <c r="S28" s="12">
        <f>'вых дет мес1'!S28*5</f>
        <v>260</v>
      </c>
      <c r="T28" s="24">
        <f>'вых дет мес1'!T28*5</f>
        <v>260</v>
      </c>
      <c r="U28" s="24">
        <f>'вых дет мес1'!U28*5</f>
        <v>525</v>
      </c>
      <c r="V28" s="24">
        <f>'вых дет мес1'!V28*5</f>
        <v>790</v>
      </c>
    </row>
    <row r="29" spans="1:22" ht="19.5" customHeight="1">
      <c r="A29" s="5"/>
      <c r="C29" s="9">
        <v>16</v>
      </c>
      <c r="D29" s="24">
        <f>'вых дет мес1'!D29*5</f>
        <v>4220</v>
      </c>
      <c r="E29" s="24">
        <f>'вых дет мес1'!E29*5</f>
        <v>3960</v>
      </c>
      <c r="F29" s="24">
        <f>'вых дет мес1'!F29*5</f>
        <v>3695</v>
      </c>
      <c r="G29" s="24">
        <f>'вых дет мес1'!G29*5</f>
        <v>3430</v>
      </c>
      <c r="H29" s="24">
        <f>'вых дет мес1'!H29*5</f>
        <v>3165</v>
      </c>
      <c r="I29" s="24">
        <f>'вых дет мес1'!I29*5</f>
        <v>2900</v>
      </c>
      <c r="J29" s="24">
        <f>'вых дет мес1'!J29*5</f>
        <v>2640</v>
      </c>
      <c r="K29" s="24">
        <f>'вых дет мес1'!K29*5</f>
        <v>2375</v>
      </c>
      <c r="L29" s="24">
        <f>'вых дет мес1'!L29*5</f>
        <v>2110</v>
      </c>
      <c r="M29" s="24">
        <f>'вых дет мес1'!M29*5</f>
        <v>1845</v>
      </c>
      <c r="N29" s="24">
        <f>'вых дет мес1'!N29*5</f>
        <v>1580</v>
      </c>
      <c r="O29" s="24">
        <f>'вых дет мес1'!O29*5</f>
        <v>1320</v>
      </c>
      <c r="P29" s="24">
        <f>'вых дет мес1'!P29*5</f>
        <v>1055</v>
      </c>
      <c r="Q29" s="24">
        <f>'вых дет мес1'!Q29*5</f>
        <v>790</v>
      </c>
      <c r="R29" s="24">
        <f>'вых дет мес1'!R29*5</f>
        <v>525</v>
      </c>
      <c r="S29" s="24">
        <f>'вых дет мес1'!S29*5</f>
        <v>260</v>
      </c>
      <c r="T29" s="12">
        <f>'вых дет мес1'!T29*5</f>
        <v>260</v>
      </c>
      <c r="U29" s="24">
        <f>'вых дет мес1'!U29*5</f>
        <v>260</v>
      </c>
      <c r="V29" s="24">
        <f>'вых дет мес1'!V29*5</f>
        <v>525</v>
      </c>
    </row>
    <row r="30" spans="1:22" ht="19.5" customHeight="1">
      <c r="A30" s="5"/>
      <c r="C30" s="9">
        <v>17</v>
      </c>
      <c r="D30" s="24">
        <f>'вых дет мес1'!D30*5</f>
        <v>4485</v>
      </c>
      <c r="E30" s="24">
        <f>'вых дет мес1'!E30*5</f>
        <v>4220</v>
      </c>
      <c r="F30" s="24">
        <f>'вых дет мес1'!F30*5</f>
        <v>3960</v>
      </c>
      <c r="G30" s="24">
        <f>'вых дет мес1'!G30*5</f>
        <v>3695</v>
      </c>
      <c r="H30" s="24">
        <f>'вых дет мес1'!H30*5</f>
        <v>3430</v>
      </c>
      <c r="I30" s="24">
        <f>'вых дет мес1'!I30*5</f>
        <v>3165</v>
      </c>
      <c r="J30" s="24">
        <f>'вых дет мес1'!J30*5</f>
        <v>2900</v>
      </c>
      <c r="K30" s="24">
        <f>'вых дет мес1'!K30*5</f>
        <v>2640</v>
      </c>
      <c r="L30" s="24">
        <f>'вых дет мес1'!L30*5</f>
        <v>2375</v>
      </c>
      <c r="M30" s="24">
        <f>'вых дет мес1'!M30*5</f>
        <v>2110</v>
      </c>
      <c r="N30" s="24">
        <f>'вых дет мес1'!N30*5</f>
        <v>1845</v>
      </c>
      <c r="O30" s="24">
        <f>'вых дет мес1'!O30*5</f>
        <v>1580</v>
      </c>
      <c r="P30" s="24">
        <f>'вых дет мес1'!P30*5</f>
        <v>1320</v>
      </c>
      <c r="Q30" s="24">
        <f>'вых дет мес1'!Q30*5</f>
        <v>1055</v>
      </c>
      <c r="R30" s="24">
        <f>'вых дет мес1'!R30*5</f>
        <v>790</v>
      </c>
      <c r="S30" s="24">
        <f>'вых дет мес1'!S30*5</f>
        <v>525</v>
      </c>
      <c r="T30" s="24">
        <f>'вых дет мес1'!T30*5</f>
        <v>260</v>
      </c>
      <c r="U30" s="12">
        <f>'вых дет мес1'!U30*5</f>
        <v>260</v>
      </c>
      <c r="V30" s="24">
        <f>'вых дет мес1'!V30*5</f>
        <v>260</v>
      </c>
    </row>
    <row r="31" spans="1:22" ht="19.5" customHeight="1">
      <c r="A31" s="5"/>
      <c r="C31" s="9">
        <v>18</v>
      </c>
      <c r="D31" s="24">
        <f>'вых дет мес1'!D31*5</f>
        <v>4750</v>
      </c>
      <c r="E31" s="24">
        <f>'вых дет мес1'!E31*5</f>
        <v>4485</v>
      </c>
      <c r="F31" s="24">
        <f>'вых дет мес1'!F31*5</f>
        <v>4220</v>
      </c>
      <c r="G31" s="24">
        <f>'вых дет мес1'!G31*5</f>
        <v>3960</v>
      </c>
      <c r="H31" s="24">
        <f>'вых дет мес1'!H31*5</f>
        <v>3695</v>
      </c>
      <c r="I31" s="24">
        <f>'вых дет мес1'!I31*5</f>
        <v>3430</v>
      </c>
      <c r="J31" s="24">
        <f>'вых дет мес1'!J31*5</f>
        <v>3165</v>
      </c>
      <c r="K31" s="24">
        <f>'вых дет мес1'!K31*5</f>
        <v>2900</v>
      </c>
      <c r="L31" s="24">
        <f>'вых дет мес1'!L31*5</f>
        <v>2640</v>
      </c>
      <c r="M31" s="24">
        <f>'вых дет мес1'!M31*5</f>
        <v>2375</v>
      </c>
      <c r="N31" s="24">
        <f>'вых дет мес1'!N31*5</f>
        <v>2110</v>
      </c>
      <c r="O31" s="24">
        <f>'вых дет мес1'!O31*5</f>
        <v>1845</v>
      </c>
      <c r="P31" s="24">
        <f>'вых дет мес1'!P31*5</f>
        <v>1580</v>
      </c>
      <c r="Q31" s="24">
        <f>'вых дет мес1'!Q31*5</f>
        <v>1320</v>
      </c>
      <c r="R31" s="24">
        <f>'вых дет мес1'!R31*5</f>
        <v>1055</v>
      </c>
      <c r="S31" s="24">
        <f>'вых дет мес1'!S31*5</f>
        <v>790</v>
      </c>
      <c r="T31" s="24">
        <f>'вых дет мес1'!T31*5</f>
        <v>525</v>
      </c>
      <c r="U31" s="24">
        <f>'вых дет мес1'!U31*5</f>
        <v>260</v>
      </c>
      <c r="V31" s="12">
        <f>'вых дет мес1'!V31*5</f>
        <v>260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6">
    <mergeCell ref="Q6:R6"/>
    <mergeCell ref="D7:V7"/>
    <mergeCell ref="F8:R8"/>
    <mergeCell ref="F9:S9"/>
    <mergeCell ref="J10:L10"/>
    <mergeCell ref="Q37:R37"/>
  </mergeCells>
  <pageMargins left="0.16" right="0.17" top="0.52" bottom="0.48" header="0.31496062992125984" footer="0.31496062992125984"/>
  <pageSetup paperSize="9" scale="58" orientation="landscape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5" zoomScaleSheetLayoutView="100" workbookViewId="0">
      <selection activeCell="F10" sqref="F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6" width="13.28515625" customWidth="1"/>
    <col min="7" max="19" width="11.42578125" customWidth="1"/>
    <col min="20" max="22" width="12.85546875" customWidth="1"/>
    <col min="23" max="23" width="11.4257812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60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7" t="s">
        <v>6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 t="s">
        <v>56</v>
      </c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дет мес1'!D13*6</f>
        <v>312</v>
      </c>
      <c r="E13" s="24">
        <f>'вых дет мес1'!E13*6</f>
        <v>312</v>
      </c>
      <c r="F13" s="24">
        <f>'вых дет мес1'!F13*6</f>
        <v>630</v>
      </c>
      <c r="G13" s="24">
        <f>'вых дет мес1'!G13*6</f>
        <v>948</v>
      </c>
      <c r="H13" s="24">
        <f>'вых дет мес1'!H13*6</f>
        <v>1266</v>
      </c>
      <c r="I13" s="24">
        <f>'вых дет мес1'!I13*6</f>
        <v>1584</v>
      </c>
      <c r="J13" s="24">
        <f>'вых дет мес1'!J13*6</f>
        <v>1896</v>
      </c>
      <c r="K13" s="24">
        <f>'вых дет мес1'!K13*6</f>
        <v>2214</v>
      </c>
      <c r="L13" s="24">
        <f>'вых дет мес1'!L13*6</f>
        <v>2532</v>
      </c>
      <c r="M13" s="24">
        <f>'вых дет мес1'!M13*6</f>
        <v>2850</v>
      </c>
      <c r="N13" s="24">
        <f>'вых дет мес1'!N13*6</f>
        <v>3168</v>
      </c>
      <c r="O13" s="24">
        <f>'вых дет мес1'!O13*6</f>
        <v>3480</v>
      </c>
      <c r="P13" s="24">
        <f>'вых дет мес1'!P13*6</f>
        <v>3798</v>
      </c>
      <c r="Q13" s="24">
        <f>'вых дет мес1'!Q13*6</f>
        <v>4116</v>
      </c>
      <c r="R13" s="24">
        <f>'вых дет мес1'!R13*6</f>
        <v>4434</v>
      </c>
      <c r="S13" s="24">
        <f>'вых дет мес1'!S13*6</f>
        <v>4752</v>
      </c>
      <c r="T13" s="24">
        <f>'вых дет мес1'!T13*6</f>
        <v>5064</v>
      </c>
      <c r="U13" s="24">
        <f>'вых дет мес1'!U13*6</f>
        <v>5382</v>
      </c>
      <c r="V13" s="24">
        <f>'вых дет мес1'!V13*6</f>
        <v>5700</v>
      </c>
    </row>
    <row r="14" spans="1:22" ht="19.5" customHeight="1">
      <c r="A14" s="5"/>
      <c r="C14" s="9">
        <v>1</v>
      </c>
      <c r="D14" s="24">
        <f>'вых дет мес1'!D14*6</f>
        <v>312</v>
      </c>
      <c r="E14" s="12">
        <f>'вых дет мес1'!E14*6</f>
        <v>312</v>
      </c>
      <c r="F14" s="24">
        <f>'вых дет мес1'!F14*6</f>
        <v>312</v>
      </c>
      <c r="G14" s="24">
        <f>'вых дет мес1'!G14*6</f>
        <v>630</v>
      </c>
      <c r="H14" s="24">
        <f>'вых дет мес1'!H14*6</f>
        <v>948</v>
      </c>
      <c r="I14" s="24">
        <f>'вых дет мес1'!I14*6</f>
        <v>1266</v>
      </c>
      <c r="J14" s="24">
        <f>'вых дет мес1'!J14*6</f>
        <v>1584</v>
      </c>
      <c r="K14" s="24">
        <f>'вых дет мес1'!K14*6</f>
        <v>1896</v>
      </c>
      <c r="L14" s="24">
        <f>'вых дет мес1'!L14*6</f>
        <v>2214</v>
      </c>
      <c r="M14" s="24">
        <f>'вых дет мес1'!M14*6</f>
        <v>2532</v>
      </c>
      <c r="N14" s="24">
        <f>'вых дет мес1'!N14*6</f>
        <v>2850</v>
      </c>
      <c r="O14" s="24">
        <f>'вых дет мес1'!O14*6</f>
        <v>3168</v>
      </c>
      <c r="P14" s="24">
        <f>'вых дет мес1'!P14*6</f>
        <v>3480</v>
      </c>
      <c r="Q14" s="24">
        <f>'вых дет мес1'!Q14*6</f>
        <v>3798</v>
      </c>
      <c r="R14" s="24">
        <f>'вых дет мес1'!R14*6</f>
        <v>4116</v>
      </c>
      <c r="S14" s="24">
        <f>'вых дет мес1'!S14*6</f>
        <v>4434</v>
      </c>
      <c r="T14" s="24">
        <f>'вых дет мес1'!T14*6</f>
        <v>4752</v>
      </c>
      <c r="U14" s="24">
        <f>'вых дет мес1'!U14*6</f>
        <v>5064</v>
      </c>
      <c r="V14" s="24">
        <f>'вых дет мес1'!V14*6</f>
        <v>5382</v>
      </c>
    </row>
    <row r="15" spans="1:22" ht="19.5" customHeight="1">
      <c r="A15" s="5"/>
      <c r="C15" s="9">
        <v>2</v>
      </c>
      <c r="D15" s="24">
        <f>'вых дет мес1'!D15*6</f>
        <v>630</v>
      </c>
      <c r="E15" s="24">
        <f>'вых дет мес1'!E15*6</f>
        <v>312</v>
      </c>
      <c r="F15" s="12">
        <f>'вых дет мес1'!F15*6</f>
        <v>312</v>
      </c>
      <c r="G15" s="24">
        <f>'вых дет мес1'!G15*6</f>
        <v>312</v>
      </c>
      <c r="H15" s="24">
        <f>'вых дет мес1'!H15*6</f>
        <v>630</v>
      </c>
      <c r="I15" s="24">
        <f>'вых дет мес1'!I15*6</f>
        <v>948</v>
      </c>
      <c r="J15" s="24">
        <f>'вых дет мес1'!J15*6</f>
        <v>1266</v>
      </c>
      <c r="K15" s="24">
        <f>'вых дет мес1'!K15*6</f>
        <v>1584</v>
      </c>
      <c r="L15" s="24">
        <f>'вых дет мес1'!L15*6</f>
        <v>1896</v>
      </c>
      <c r="M15" s="24">
        <f>'вых дет мес1'!M15*6</f>
        <v>2214</v>
      </c>
      <c r="N15" s="24">
        <f>'вых дет мес1'!N15*6</f>
        <v>2532</v>
      </c>
      <c r="O15" s="24">
        <f>'вых дет мес1'!O15*6</f>
        <v>2850</v>
      </c>
      <c r="P15" s="24">
        <f>'вых дет мес1'!P15*6</f>
        <v>3168</v>
      </c>
      <c r="Q15" s="24">
        <f>'вых дет мес1'!Q15*6</f>
        <v>3480</v>
      </c>
      <c r="R15" s="24">
        <f>'вых дет мес1'!R15*6</f>
        <v>3798</v>
      </c>
      <c r="S15" s="24">
        <f>'вых дет мес1'!S15*6</f>
        <v>4116</v>
      </c>
      <c r="T15" s="24">
        <f>'вых дет мес1'!T15*6</f>
        <v>4434</v>
      </c>
      <c r="U15" s="24">
        <f>'вых дет мес1'!U15*6</f>
        <v>4752</v>
      </c>
      <c r="V15" s="24">
        <f>'вых дет мес1'!V15*6</f>
        <v>5064</v>
      </c>
    </row>
    <row r="16" spans="1:22" ht="19.5" customHeight="1">
      <c r="A16" s="5"/>
      <c r="C16" s="9">
        <v>3</v>
      </c>
      <c r="D16" s="24">
        <f>'вых дет мес1'!D16*6</f>
        <v>948</v>
      </c>
      <c r="E16" s="24">
        <f>'вых дет мес1'!E16*6</f>
        <v>630</v>
      </c>
      <c r="F16" s="24">
        <f>'вых дет мес1'!F16*6</f>
        <v>312</v>
      </c>
      <c r="G16" s="12">
        <f>'вых дет мес1'!G16*6</f>
        <v>312</v>
      </c>
      <c r="H16" s="24">
        <f>'вых дет мес1'!H16*6</f>
        <v>312</v>
      </c>
      <c r="I16" s="24">
        <f>'вых дет мес1'!I16*6</f>
        <v>630</v>
      </c>
      <c r="J16" s="24">
        <f>'вых дет мес1'!J16*6</f>
        <v>948</v>
      </c>
      <c r="K16" s="24">
        <f>'вых дет мес1'!K16*6</f>
        <v>1266</v>
      </c>
      <c r="L16" s="24">
        <f>'вых дет мес1'!L16*6</f>
        <v>1584</v>
      </c>
      <c r="M16" s="24">
        <f>'вых дет мес1'!M16*6</f>
        <v>1896</v>
      </c>
      <c r="N16" s="24">
        <f>'вых дет мес1'!N16*6</f>
        <v>2214</v>
      </c>
      <c r="O16" s="24">
        <f>'вых дет мес1'!O16*6</f>
        <v>2532</v>
      </c>
      <c r="P16" s="24">
        <f>'вых дет мес1'!P16*6</f>
        <v>2850</v>
      </c>
      <c r="Q16" s="24">
        <f>'вых дет мес1'!Q16*6</f>
        <v>3168</v>
      </c>
      <c r="R16" s="24">
        <f>'вых дет мес1'!R16*6</f>
        <v>3480</v>
      </c>
      <c r="S16" s="24">
        <f>'вых дет мес1'!S16*6</f>
        <v>3798</v>
      </c>
      <c r="T16" s="24">
        <f>'вых дет мес1'!T16*6</f>
        <v>4116</v>
      </c>
      <c r="U16" s="24">
        <f>'вых дет мес1'!U16*6</f>
        <v>4434</v>
      </c>
      <c r="V16" s="24">
        <f>'вых дет мес1'!V16*6</f>
        <v>4752</v>
      </c>
    </row>
    <row r="17" spans="1:22" ht="19.5" customHeight="1">
      <c r="A17" s="5"/>
      <c r="C17" s="9">
        <v>4</v>
      </c>
      <c r="D17" s="24">
        <f>'вых дет мес1'!D17*6</f>
        <v>1266</v>
      </c>
      <c r="E17" s="24">
        <f>'вых дет мес1'!E17*6</f>
        <v>948</v>
      </c>
      <c r="F17" s="24">
        <f>'вых дет мес1'!F17*6</f>
        <v>630</v>
      </c>
      <c r="G17" s="24">
        <f>'вых дет мес1'!G17*6</f>
        <v>312</v>
      </c>
      <c r="H17" s="12">
        <f>'вых дет мес1'!H17*6</f>
        <v>312</v>
      </c>
      <c r="I17" s="24">
        <f>'вых дет мес1'!I17*6</f>
        <v>312</v>
      </c>
      <c r="J17" s="24">
        <f>'вых дет мес1'!J17*6</f>
        <v>630</v>
      </c>
      <c r="K17" s="24">
        <f>'вых дет мес1'!K17*6</f>
        <v>948</v>
      </c>
      <c r="L17" s="24">
        <f>'вых дет мес1'!L17*6</f>
        <v>1266</v>
      </c>
      <c r="M17" s="24">
        <f>'вых дет мес1'!M17*6</f>
        <v>1584</v>
      </c>
      <c r="N17" s="24">
        <f>'вых дет мес1'!N17*6</f>
        <v>1896</v>
      </c>
      <c r="O17" s="24">
        <f>'вых дет мес1'!O17*6</f>
        <v>2214</v>
      </c>
      <c r="P17" s="24">
        <f>'вых дет мес1'!P17*6</f>
        <v>2532</v>
      </c>
      <c r="Q17" s="24">
        <f>'вых дет мес1'!Q17*6</f>
        <v>2850</v>
      </c>
      <c r="R17" s="24">
        <f>'вых дет мес1'!R17*6</f>
        <v>3168</v>
      </c>
      <c r="S17" s="24">
        <f>'вых дет мес1'!S17*6</f>
        <v>3480</v>
      </c>
      <c r="T17" s="24">
        <f>'вых дет мес1'!T17*6</f>
        <v>3798</v>
      </c>
      <c r="U17" s="24">
        <f>'вых дет мес1'!U17*6</f>
        <v>4116</v>
      </c>
      <c r="V17" s="24">
        <f>'вых дет мес1'!V17*6</f>
        <v>4434</v>
      </c>
    </row>
    <row r="18" spans="1:22" ht="19.5" customHeight="1">
      <c r="A18" s="5"/>
      <c r="C18" s="9">
        <v>5</v>
      </c>
      <c r="D18" s="24">
        <f>'вых дет мес1'!D18*6</f>
        <v>1584</v>
      </c>
      <c r="E18" s="24">
        <f>'вых дет мес1'!E18*6</f>
        <v>1266</v>
      </c>
      <c r="F18" s="24">
        <f>'вых дет мес1'!F18*6</f>
        <v>948</v>
      </c>
      <c r="G18" s="24">
        <f>'вых дет мес1'!G18*6</f>
        <v>630</v>
      </c>
      <c r="H18" s="24">
        <f>'вых дет мес1'!H18*6</f>
        <v>312</v>
      </c>
      <c r="I18" s="12">
        <f>'вых дет мес1'!I18*6</f>
        <v>312</v>
      </c>
      <c r="J18" s="24">
        <f>'вых дет мес1'!J18*6</f>
        <v>312</v>
      </c>
      <c r="K18" s="24">
        <f>'вых дет мес1'!K18*6</f>
        <v>630</v>
      </c>
      <c r="L18" s="24">
        <f>'вых дет мес1'!L18*6</f>
        <v>948</v>
      </c>
      <c r="M18" s="24">
        <f>'вых дет мес1'!M18*6</f>
        <v>1266</v>
      </c>
      <c r="N18" s="24">
        <f>'вых дет мес1'!N18*6</f>
        <v>1584</v>
      </c>
      <c r="O18" s="24">
        <f>'вых дет мес1'!O18*6</f>
        <v>1896</v>
      </c>
      <c r="P18" s="24">
        <f>'вых дет мес1'!P18*6</f>
        <v>2214</v>
      </c>
      <c r="Q18" s="24">
        <f>'вых дет мес1'!Q18*6</f>
        <v>2532</v>
      </c>
      <c r="R18" s="24">
        <f>'вых дет мес1'!R18*6</f>
        <v>2850</v>
      </c>
      <c r="S18" s="24">
        <f>'вых дет мес1'!S18*6</f>
        <v>3168</v>
      </c>
      <c r="T18" s="24">
        <f>'вых дет мес1'!T18*6</f>
        <v>3480</v>
      </c>
      <c r="U18" s="24">
        <f>'вых дет мес1'!U18*6</f>
        <v>3798</v>
      </c>
      <c r="V18" s="24">
        <f>'вых дет мес1'!V18*6</f>
        <v>4116</v>
      </c>
    </row>
    <row r="19" spans="1:22" ht="19.5" customHeight="1">
      <c r="A19" s="5"/>
      <c r="C19" s="9">
        <v>6</v>
      </c>
      <c r="D19" s="24">
        <f>'вых дет мес1'!D19*6</f>
        <v>1896</v>
      </c>
      <c r="E19" s="24">
        <f>'вых дет мес1'!E19*6</f>
        <v>1584</v>
      </c>
      <c r="F19" s="24">
        <f>'вых дет мес1'!F19*6</f>
        <v>1266</v>
      </c>
      <c r="G19" s="24">
        <f>'вых дет мес1'!G19*6</f>
        <v>948</v>
      </c>
      <c r="H19" s="24">
        <f>'вых дет мес1'!H19*6</f>
        <v>630</v>
      </c>
      <c r="I19" s="24">
        <f>'вых дет мес1'!I19*6</f>
        <v>312</v>
      </c>
      <c r="J19" s="12">
        <f>'вых дет мес1'!J19*6</f>
        <v>312</v>
      </c>
      <c r="K19" s="24">
        <f>'вых дет мес1'!K19*6</f>
        <v>312</v>
      </c>
      <c r="L19" s="24">
        <f>'вых дет мес1'!L19*6</f>
        <v>630</v>
      </c>
      <c r="M19" s="24">
        <f>'вых дет мес1'!M19*6</f>
        <v>948</v>
      </c>
      <c r="N19" s="24">
        <f>'вых дет мес1'!N19*6</f>
        <v>1266</v>
      </c>
      <c r="O19" s="24">
        <f>'вых дет мес1'!O19*6</f>
        <v>1584</v>
      </c>
      <c r="P19" s="24">
        <f>'вых дет мес1'!P19*6</f>
        <v>1896</v>
      </c>
      <c r="Q19" s="24">
        <f>'вых дет мес1'!Q19*6</f>
        <v>2214</v>
      </c>
      <c r="R19" s="24">
        <f>'вых дет мес1'!R19*6</f>
        <v>2532</v>
      </c>
      <c r="S19" s="24">
        <f>'вых дет мес1'!S19*6</f>
        <v>2850</v>
      </c>
      <c r="T19" s="24">
        <f>'вых дет мес1'!T19*6</f>
        <v>3168</v>
      </c>
      <c r="U19" s="24">
        <f>'вых дет мес1'!U19*6</f>
        <v>3480</v>
      </c>
      <c r="V19" s="24">
        <f>'вых дет мес1'!V19*6</f>
        <v>3798</v>
      </c>
    </row>
    <row r="20" spans="1:22" ht="19.5" customHeight="1">
      <c r="A20" s="5"/>
      <c r="C20" s="9">
        <v>7</v>
      </c>
      <c r="D20" s="24">
        <f>'вых дет мес1'!D20*6</f>
        <v>2214</v>
      </c>
      <c r="E20" s="24">
        <f>'вых дет мес1'!E20*6</f>
        <v>1896</v>
      </c>
      <c r="F20" s="24">
        <f>'вых дет мес1'!F20*6</f>
        <v>1584</v>
      </c>
      <c r="G20" s="24">
        <f>'вых дет мес1'!G20*6</f>
        <v>1266</v>
      </c>
      <c r="H20" s="24">
        <f>'вых дет мес1'!H20*6</f>
        <v>948</v>
      </c>
      <c r="I20" s="24">
        <f>'вых дет мес1'!I20*6</f>
        <v>630</v>
      </c>
      <c r="J20" s="24">
        <f>'вых дет мес1'!J20*6</f>
        <v>312</v>
      </c>
      <c r="K20" s="12">
        <f>'вых дет мес1'!K20*6</f>
        <v>312</v>
      </c>
      <c r="L20" s="24">
        <f>'вых дет мес1'!L20*6</f>
        <v>312</v>
      </c>
      <c r="M20" s="24">
        <f>'вых дет мес1'!M20*6</f>
        <v>630</v>
      </c>
      <c r="N20" s="24">
        <f>'вых дет мес1'!N20*6</f>
        <v>948</v>
      </c>
      <c r="O20" s="24">
        <f>'вых дет мес1'!O20*6</f>
        <v>1266</v>
      </c>
      <c r="P20" s="24">
        <f>'вых дет мес1'!P20*6</f>
        <v>1584</v>
      </c>
      <c r="Q20" s="24">
        <f>'вых дет мес1'!Q20*6</f>
        <v>1896</v>
      </c>
      <c r="R20" s="24">
        <f>'вых дет мес1'!R20*6</f>
        <v>2214</v>
      </c>
      <c r="S20" s="24">
        <f>'вых дет мес1'!S20*6</f>
        <v>2532</v>
      </c>
      <c r="T20" s="24">
        <f>'вых дет мес1'!T20*6</f>
        <v>2850</v>
      </c>
      <c r="U20" s="24">
        <f>'вых дет мес1'!U20*6</f>
        <v>3168</v>
      </c>
      <c r="V20" s="24">
        <f>'вых дет мес1'!V20*6</f>
        <v>3480</v>
      </c>
    </row>
    <row r="21" spans="1:22" ht="19.5" customHeight="1">
      <c r="A21" s="5"/>
      <c r="C21" s="9">
        <v>8</v>
      </c>
      <c r="D21" s="24">
        <f>'вых дет мес1'!D21*6</f>
        <v>2532</v>
      </c>
      <c r="E21" s="24">
        <f>'вых дет мес1'!E21*6</f>
        <v>2214</v>
      </c>
      <c r="F21" s="24">
        <f>'вых дет мес1'!F21*6</f>
        <v>1896</v>
      </c>
      <c r="G21" s="24">
        <f>'вых дет мес1'!G21*6</f>
        <v>1584</v>
      </c>
      <c r="H21" s="24">
        <f>'вых дет мес1'!H21*6</f>
        <v>1266</v>
      </c>
      <c r="I21" s="24">
        <f>'вых дет мес1'!I21*6</f>
        <v>948</v>
      </c>
      <c r="J21" s="24">
        <f>'вых дет мес1'!J21*6</f>
        <v>630</v>
      </c>
      <c r="K21" s="24">
        <f>'вых дет мес1'!K21*6</f>
        <v>312</v>
      </c>
      <c r="L21" s="12">
        <f>'вых дет мес1'!L21*6</f>
        <v>312</v>
      </c>
      <c r="M21" s="24">
        <f>'вых дет мес1'!M21*6</f>
        <v>312</v>
      </c>
      <c r="N21" s="24">
        <f>'вых дет мес1'!N21*6</f>
        <v>630</v>
      </c>
      <c r="O21" s="24">
        <f>'вых дет мес1'!O21*6</f>
        <v>948</v>
      </c>
      <c r="P21" s="24">
        <f>'вых дет мес1'!P21*6</f>
        <v>1266</v>
      </c>
      <c r="Q21" s="24">
        <f>'вых дет мес1'!Q21*6</f>
        <v>1584</v>
      </c>
      <c r="R21" s="24">
        <f>'вых дет мес1'!R21*6</f>
        <v>1896</v>
      </c>
      <c r="S21" s="24">
        <f>'вых дет мес1'!S21*6</f>
        <v>2214</v>
      </c>
      <c r="T21" s="24">
        <f>'вых дет мес1'!T21*6</f>
        <v>2532</v>
      </c>
      <c r="U21" s="24">
        <f>'вых дет мес1'!U21*6</f>
        <v>2850</v>
      </c>
      <c r="V21" s="24">
        <f>'вых дет мес1'!V21*6</f>
        <v>3168</v>
      </c>
    </row>
    <row r="22" spans="1:22" ht="19.5" customHeight="1">
      <c r="A22" s="5"/>
      <c r="C22" s="9">
        <v>9</v>
      </c>
      <c r="D22" s="24">
        <f>'вых дет мес1'!D22*6</f>
        <v>2850</v>
      </c>
      <c r="E22" s="24">
        <f>'вых дет мес1'!E22*6</f>
        <v>2532</v>
      </c>
      <c r="F22" s="24">
        <f>'вых дет мес1'!F22*6</f>
        <v>2214</v>
      </c>
      <c r="G22" s="24">
        <f>'вых дет мес1'!G22*6</f>
        <v>1896</v>
      </c>
      <c r="H22" s="24">
        <f>'вых дет мес1'!H22*6</f>
        <v>1584</v>
      </c>
      <c r="I22" s="24">
        <f>'вых дет мес1'!I22*6</f>
        <v>1266</v>
      </c>
      <c r="J22" s="24">
        <f>'вых дет мес1'!J22*6</f>
        <v>948</v>
      </c>
      <c r="K22" s="24">
        <f>'вых дет мес1'!K22*6</f>
        <v>630</v>
      </c>
      <c r="L22" s="24">
        <f>'вых дет мес1'!L22*6</f>
        <v>312</v>
      </c>
      <c r="M22" s="12">
        <f>'вых дет мес1'!M22*6</f>
        <v>312</v>
      </c>
      <c r="N22" s="24">
        <f>'вых дет мес1'!N22*6</f>
        <v>312</v>
      </c>
      <c r="O22" s="24">
        <f>'вых дет мес1'!O22*6</f>
        <v>630</v>
      </c>
      <c r="P22" s="24">
        <f>'вых дет мес1'!P22*6</f>
        <v>948</v>
      </c>
      <c r="Q22" s="24">
        <f>'вых дет мес1'!Q22*6</f>
        <v>1266</v>
      </c>
      <c r="R22" s="24">
        <f>'вых дет мес1'!R22*6</f>
        <v>1584</v>
      </c>
      <c r="S22" s="24">
        <f>'вых дет мес1'!S22*6</f>
        <v>1896</v>
      </c>
      <c r="T22" s="24">
        <f>'вых дет мес1'!T22*6</f>
        <v>2214</v>
      </c>
      <c r="U22" s="24">
        <f>'вых дет мес1'!U22*6</f>
        <v>2532</v>
      </c>
      <c r="V22" s="24">
        <f>'вых дет мес1'!V22*6</f>
        <v>2850</v>
      </c>
    </row>
    <row r="23" spans="1:22" ht="19.5" customHeight="1">
      <c r="A23" s="5"/>
      <c r="C23" s="9">
        <v>10</v>
      </c>
      <c r="D23" s="24">
        <f>'вых дет мес1'!D23*6</f>
        <v>3168</v>
      </c>
      <c r="E23" s="24">
        <f>'вых дет мес1'!E23*6</f>
        <v>2850</v>
      </c>
      <c r="F23" s="24">
        <f>'вых дет мес1'!F23*6</f>
        <v>2532</v>
      </c>
      <c r="G23" s="24">
        <f>'вых дет мес1'!G23*6</f>
        <v>2214</v>
      </c>
      <c r="H23" s="24">
        <f>'вых дет мес1'!H23*6</f>
        <v>1896</v>
      </c>
      <c r="I23" s="24">
        <f>'вых дет мес1'!I23*6</f>
        <v>1584</v>
      </c>
      <c r="J23" s="24">
        <f>'вых дет мес1'!J23*6</f>
        <v>1266</v>
      </c>
      <c r="K23" s="24">
        <f>'вых дет мес1'!K23*6</f>
        <v>948</v>
      </c>
      <c r="L23" s="24">
        <f>'вых дет мес1'!L23*6</f>
        <v>630</v>
      </c>
      <c r="M23" s="24">
        <f>'вых дет мес1'!M23*6</f>
        <v>312</v>
      </c>
      <c r="N23" s="12">
        <f>'вых дет мес1'!N23*6</f>
        <v>312</v>
      </c>
      <c r="O23" s="24">
        <f>'вых дет мес1'!O23*6</f>
        <v>312</v>
      </c>
      <c r="P23" s="24">
        <f>'вых дет мес1'!P23*6</f>
        <v>630</v>
      </c>
      <c r="Q23" s="24">
        <f>'вых дет мес1'!Q23*6</f>
        <v>948</v>
      </c>
      <c r="R23" s="24">
        <f>'вых дет мес1'!R23*6</f>
        <v>1266</v>
      </c>
      <c r="S23" s="24">
        <f>'вых дет мес1'!S23*6</f>
        <v>1584</v>
      </c>
      <c r="T23" s="24">
        <f>'вых дет мес1'!T23*6</f>
        <v>1896</v>
      </c>
      <c r="U23" s="24">
        <f>'вых дет мес1'!U23*6</f>
        <v>2214</v>
      </c>
      <c r="V23" s="24">
        <f>'вых дет мес1'!V23*6</f>
        <v>2532</v>
      </c>
    </row>
    <row r="24" spans="1:22" ht="19.5" customHeight="1">
      <c r="A24" s="5"/>
      <c r="C24" s="9">
        <v>11</v>
      </c>
      <c r="D24" s="24">
        <f>'вых дет мес1'!D24*6</f>
        <v>3480</v>
      </c>
      <c r="E24" s="24">
        <f>'вых дет мес1'!E24*6</f>
        <v>3168</v>
      </c>
      <c r="F24" s="24">
        <f>'вых дет мес1'!F24*6</f>
        <v>2850</v>
      </c>
      <c r="G24" s="24">
        <f>'вых дет мес1'!G24*6</f>
        <v>2532</v>
      </c>
      <c r="H24" s="24">
        <f>'вых дет мес1'!H24*6</f>
        <v>2214</v>
      </c>
      <c r="I24" s="24">
        <f>'вых дет мес1'!I24*6</f>
        <v>1896</v>
      </c>
      <c r="J24" s="24">
        <f>'вых дет мес1'!J24*6</f>
        <v>1584</v>
      </c>
      <c r="K24" s="24">
        <f>'вых дет мес1'!K24*6</f>
        <v>1266</v>
      </c>
      <c r="L24" s="24">
        <f>'вых дет мес1'!L24*6</f>
        <v>948</v>
      </c>
      <c r="M24" s="24">
        <f>'вых дет мес1'!M24*6</f>
        <v>630</v>
      </c>
      <c r="N24" s="24">
        <f>'вых дет мес1'!N24*6</f>
        <v>312</v>
      </c>
      <c r="O24" s="12">
        <f>'вых дет мес1'!O24*6</f>
        <v>312</v>
      </c>
      <c r="P24" s="24">
        <f>'вых дет мес1'!P24*6</f>
        <v>312</v>
      </c>
      <c r="Q24" s="24">
        <f>'вых дет мес1'!Q24*6</f>
        <v>630</v>
      </c>
      <c r="R24" s="24">
        <f>'вых дет мес1'!R24*6</f>
        <v>948</v>
      </c>
      <c r="S24" s="24">
        <f>'вых дет мес1'!S24*6</f>
        <v>1266</v>
      </c>
      <c r="T24" s="24">
        <f>'вых дет мес1'!T24*6</f>
        <v>1584</v>
      </c>
      <c r="U24" s="24">
        <f>'вых дет мес1'!U24*6</f>
        <v>1896</v>
      </c>
      <c r="V24" s="24">
        <f>'вых дет мес1'!V24*6</f>
        <v>2214</v>
      </c>
    </row>
    <row r="25" spans="1:22" ht="19.5" customHeight="1">
      <c r="A25" s="5"/>
      <c r="C25" s="9">
        <v>12</v>
      </c>
      <c r="D25" s="24">
        <f>'вых дет мес1'!D25*6</f>
        <v>3798</v>
      </c>
      <c r="E25" s="24">
        <f>'вых дет мес1'!E25*6</f>
        <v>3480</v>
      </c>
      <c r="F25" s="24">
        <f>'вых дет мес1'!F25*6</f>
        <v>3168</v>
      </c>
      <c r="G25" s="24">
        <f>'вых дет мес1'!G25*6</f>
        <v>2850</v>
      </c>
      <c r="H25" s="24">
        <f>'вых дет мес1'!H25*6</f>
        <v>2532</v>
      </c>
      <c r="I25" s="24">
        <f>'вых дет мес1'!I25*6</f>
        <v>2214</v>
      </c>
      <c r="J25" s="24">
        <f>'вых дет мес1'!J25*6</f>
        <v>1896</v>
      </c>
      <c r="K25" s="24">
        <f>'вых дет мес1'!K25*6</f>
        <v>1584</v>
      </c>
      <c r="L25" s="24">
        <f>'вых дет мес1'!L25*6</f>
        <v>1266</v>
      </c>
      <c r="M25" s="24">
        <f>'вых дет мес1'!M25*6</f>
        <v>948</v>
      </c>
      <c r="N25" s="24">
        <f>'вых дет мес1'!N25*6</f>
        <v>630</v>
      </c>
      <c r="O25" s="24">
        <f>'вых дет мес1'!O25*6</f>
        <v>312</v>
      </c>
      <c r="P25" s="12">
        <f>'вых дет мес1'!P25*6</f>
        <v>312</v>
      </c>
      <c r="Q25" s="24">
        <f>'вых дет мес1'!Q25*6</f>
        <v>312</v>
      </c>
      <c r="R25" s="24">
        <f>'вых дет мес1'!R25*6</f>
        <v>630</v>
      </c>
      <c r="S25" s="24">
        <f>'вых дет мес1'!S25*6</f>
        <v>948</v>
      </c>
      <c r="T25" s="24">
        <f>'вых дет мес1'!T25*6</f>
        <v>1266</v>
      </c>
      <c r="U25" s="24">
        <f>'вых дет мес1'!U25*6</f>
        <v>1584</v>
      </c>
      <c r="V25" s="24">
        <f>'вых дет мес1'!V25*6</f>
        <v>1896</v>
      </c>
    </row>
    <row r="26" spans="1:22" ht="19.5" customHeight="1">
      <c r="A26" s="5"/>
      <c r="C26" s="9">
        <v>13</v>
      </c>
      <c r="D26" s="24">
        <f>'вых дет мес1'!D26*6</f>
        <v>4116</v>
      </c>
      <c r="E26" s="24">
        <f>'вых дет мес1'!E26*6</f>
        <v>3798</v>
      </c>
      <c r="F26" s="24">
        <f>'вых дет мес1'!F26*6</f>
        <v>3480</v>
      </c>
      <c r="G26" s="24">
        <f>'вых дет мес1'!G26*6</f>
        <v>3168</v>
      </c>
      <c r="H26" s="24">
        <f>'вых дет мес1'!H26*6</f>
        <v>2850</v>
      </c>
      <c r="I26" s="24">
        <f>'вых дет мес1'!I26*6</f>
        <v>2532</v>
      </c>
      <c r="J26" s="24">
        <f>'вых дет мес1'!J26*6</f>
        <v>2214</v>
      </c>
      <c r="K26" s="24">
        <f>'вых дет мес1'!K26*6</f>
        <v>1896</v>
      </c>
      <c r="L26" s="24">
        <f>'вых дет мес1'!L26*6</f>
        <v>1584</v>
      </c>
      <c r="M26" s="24">
        <f>'вых дет мес1'!M26*6</f>
        <v>1266</v>
      </c>
      <c r="N26" s="24">
        <f>'вых дет мес1'!N26*6</f>
        <v>948</v>
      </c>
      <c r="O26" s="24">
        <f>'вых дет мес1'!O26*6</f>
        <v>630</v>
      </c>
      <c r="P26" s="24">
        <f>'вых дет мес1'!P26*6</f>
        <v>312</v>
      </c>
      <c r="Q26" s="12">
        <f>'вых дет мес1'!Q26*6</f>
        <v>312</v>
      </c>
      <c r="R26" s="24">
        <f>'вых дет мес1'!R26*6</f>
        <v>312</v>
      </c>
      <c r="S26" s="24">
        <f>'вых дет мес1'!S26*6</f>
        <v>630</v>
      </c>
      <c r="T26" s="24">
        <f>'вых дет мес1'!T26*6</f>
        <v>948</v>
      </c>
      <c r="U26" s="24">
        <f>'вых дет мес1'!U26*6</f>
        <v>1266</v>
      </c>
      <c r="V26" s="24">
        <f>'вых дет мес1'!V26*6</f>
        <v>1584</v>
      </c>
    </row>
    <row r="27" spans="1:22" ht="19.5" customHeight="1">
      <c r="A27" s="5"/>
      <c r="C27" s="9">
        <v>14</v>
      </c>
      <c r="D27" s="24">
        <f>'вых дет мес1'!D27*6</f>
        <v>4434</v>
      </c>
      <c r="E27" s="24">
        <f>'вых дет мес1'!E27*6</f>
        <v>4116</v>
      </c>
      <c r="F27" s="24">
        <f>'вых дет мес1'!F27*6</f>
        <v>3798</v>
      </c>
      <c r="G27" s="24">
        <f>'вых дет мес1'!G27*6</f>
        <v>3480</v>
      </c>
      <c r="H27" s="24">
        <f>'вых дет мес1'!H27*6</f>
        <v>3168</v>
      </c>
      <c r="I27" s="24">
        <f>'вых дет мес1'!I27*6</f>
        <v>2850</v>
      </c>
      <c r="J27" s="24">
        <f>'вых дет мес1'!J27*6</f>
        <v>2532</v>
      </c>
      <c r="K27" s="24">
        <f>'вых дет мес1'!K27*6</f>
        <v>2214</v>
      </c>
      <c r="L27" s="24">
        <f>'вых дет мес1'!L27*6</f>
        <v>1896</v>
      </c>
      <c r="M27" s="24">
        <f>'вых дет мес1'!M27*6</f>
        <v>1584</v>
      </c>
      <c r="N27" s="24">
        <f>'вых дет мес1'!N27*6</f>
        <v>1266</v>
      </c>
      <c r="O27" s="24">
        <f>'вых дет мес1'!O27*6</f>
        <v>948</v>
      </c>
      <c r="P27" s="24">
        <f>'вых дет мес1'!P27*6</f>
        <v>630</v>
      </c>
      <c r="Q27" s="24">
        <f>'вых дет мес1'!Q27*6</f>
        <v>312</v>
      </c>
      <c r="R27" s="12">
        <f>'вых дет мес1'!R27*6</f>
        <v>312</v>
      </c>
      <c r="S27" s="24">
        <f>'вых дет мес1'!S27*6</f>
        <v>312</v>
      </c>
      <c r="T27" s="24">
        <f>'вых дет мес1'!T27*6</f>
        <v>630</v>
      </c>
      <c r="U27" s="24">
        <f>'вых дет мес1'!U27*6</f>
        <v>948</v>
      </c>
      <c r="V27" s="24">
        <f>'вых дет мес1'!V27*6</f>
        <v>1266</v>
      </c>
    </row>
    <row r="28" spans="1:22" ht="19.5" customHeight="1">
      <c r="A28" s="5"/>
      <c r="C28" s="9">
        <v>15</v>
      </c>
      <c r="D28" s="24">
        <f>'вых дет мес1'!D28*6</f>
        <v>4752</v>
      </c>
      <c r="E28" s="24">
        <f>'вых дет мес1'!E28*6</f>
        <v>4434</v>
      </c>
      <c r="F28" s="24">
        <f>'вых дет мес1'!F28*6</f>
        <v>4116</v>
      </c>
      <c r="G28" s="24">
        <f>'вых дет мес1'!G28*6</f>
        <v>3798</v>
      </c>
      <c r="H28" s="24">
        <f>'вых дет мес1'!H28*6</f>
        <v>3480</v>
      </c>
      <c r="I28" s="24">
        <f>'вых дет мес1'!I28*6</f>
        <v>3168</v>
      </c>
      <c r="J28" s="24">
        <f>'вых дет мес1'!J28*6</f>
        <v>2850</v>
      </c>
      <c r="K28" s="24">
        <f>'вых дет мес1'!K28*6</f>
        <v>2532</v>
      </c>
      <c r="L28" s="24">
        <f>'вых дет мес1'!L28*6</f>
        <v>2214</v>
      </c>
      <c r="M28" s="24">
        <f>'вых дет мес1'!M28*6</f>
        <v>1896</v>
      </c>
      <c r="N28" s="24">
        <f>'вых дет мес1'!N28*6</f>
        <v>1584</v>
      </c>
      <c r="O28" s="24">
        <f>'вых дет мес1'!O28*6</f>
        <v>1266</v>
      </c>
      <c r="P28" s="24">
        <f>'вых дет мес1'!P28*6</f>
        <v>948</v>
      </c>
      <c r="Q28" s="24">
        <f>'вых дет мес1'!Q28*6</f>
        <v>630</v>
      </c>
      <c r="R28" s="24">
        <f>'вых дет мес1'!R28*6</f>
        <v>312</v>
      </c>
      <c r="S28" s="12">
        <f>'вых дет мес1'!S28*6</f>
        <v>312</v>
      </c>
      <c r="T28" s="24">
        <f>'вых дет мес1'!T28*6</f>
        <v>312</v>
      </c>
      <c r="U28" s="24">
        <f>'вых дет мес1'!U28*6</f>
        <v>630</v>
      </c>
      <c r="V28" s="24">
        <f>'вых дет мес1'!V28*6</f>
        <v>948</v>
      </c>
    </row>
    <row r="29" spans="1:22" ht="19.5" customHeight="1">
      <c r="A29" s="5"/>
      <c r="C29" s="9">
        <v>16</v>
      </c>
      <c r="D29" s="24">
        <f>'вых дет мес1'!D29*6</f>
        <v>5064</v>
      </c>
      <c r="E29" s="24">
        <f>'вых дет мес1'!E29*6</f>
        <v>4752</v>
      </c>
      <c r="F29" s="24">
        <f>'вых дет мес1'!F29*6</f>
        <v>4434</v>
      </c>
      <c r="G29" s="24">
        <f>'вых дет мес1'!G29*6</f>
        <v>4116</v>
      </c>
      <c r="H29" s="24">
        <f>'вых дет мес1'!H29*6</f>
        <v>3798</v>
      </c>
      <c r="I29" s="24">
        <f>'вых дет мес1'!I29*6</f>
        <v>3480</v>
      </c>
      <c r="J29" s="24">
        <f>'вых дет мес1'!J29*6</f>
        <v>3168</v>
      </c>
      <c r="K29" s="24">
        <f>'вых дет мес1'!K29*6</f>
        <v>2850</v>
      </c>
      <c r="L29" s="24">
        <f>'вых дет мес1'!L29*6</f>
        <v>2532</v>
      </c>
      <c r="M29" s="24">
        <f>'вых дет мес1'!M29*6</f>
        <v>2214</v>
      </c>
      <c r="N29" s="24">
        <f>'вых дет мес1'!N29*6</f>
        <v>1896</v>
      </c>
      <c r="O29" s="24">
        <f>'вых дет мес1'!O29*6</f>
        <v>1584</v>
      </c>
      <c r="P29" s="24">
        <f>'вых дет мес1'!P29*6</f>
        <v>1266</v>
      </c>
      <c r="Q29" s="24">
        <f>'вых дет мес1'!Q29*6</f>
        <v>948</v>
      </c>
      <c r="R29" s="24">
        <f>'вых дет мес1'!R29*6</f>
        <v>630</v>
      </c>
      <c r="S29" s="24">
        <f>'вых дет мес1'!S29*6</f>
        <v>312</v>
      </c>
      <c r="T29" s="12">
        <f>'вых дет мес1'!T29*6</f>
        <v>312</v>
      </c>
      <c r="U29" s="24">
        <f>'вых дет мес1'!U29*6</f>
        <v>312</v>
      </c>
      <c r="V29" s="24">
        <f>'вых дет мес1'!V29*6</f>
        <v>630</v>
      </c>
    </row>
    <row r="30" spans="1:22" ht="19.5" customHeight="1">
      <c r="A30" s="5"/>
      <c r="C30" s="9">
        <v>17</v>
      </c>
      <c r="D30" s="24">
        <f>'вых дет мес1'!D30*6</f>
        <v>5382</v>
      </c>
      <c r="E30" s="24">
        <f>'вых дет мес1'!E30*6</f>
        <v>5064</v>
      </c>
      <c r="F30" s="24">
        <f>'вых дет мес1'!F30*6</f>
        <v>4752</v>
      </c>
      <c r="G30" s="24">
        <f>'вых дет мес1'!G30*6</f>
        <v>4434</v>
      </c>
      <c r="H30" s="24">
        <f>'вых дет мес1'!H30*6</f>
        <v>4116</v>
      </c>
      <c r="I30" s="24">
        <f>'вых дет мес1'!I30*6</f>
        <v>3798</v>
      </c>
      <c r="J30" s="24">
        <f>'вых дет мес1'!J30*6</f>
        <v>3480</v>
      </c>
      <c r="K30" s="24">
        <f>'вых дет мес1'!K30*6</f>
        <v>3168</v>
      </c>
      <c r="L30" s="24">
        <f>'вых дет мес1'!L30*6</f>
        <v>2850</v>
      </c>
      <c r="M30" s="24">
        <f>'вых дет мес1'!M30*6</f>
        <v>2532</v>
      </c>
      <c r="N30" s="24">
        <f>'вых дет мес1'!N30*6</f>
        <v>2214</v>
      </c>
      <c r="O30" s="24">
        <f>'вых дет мес1'!O30*6</f>
        <v>1896</v>
      </c>
      <c r="P30" s="24">
        <f>'вых дет мес1'!P30*6</f>
        <v>1584</v>
      </c>
      <c r="Q30" s="24">
        <f>'вых дет мес1'!Q30*6</f>
        <v>1266</v>
      </c>
      <c r="R30" s="24">
        <f>'вых дет мес1'!R30*6</f>
        <v>948</v>
      </c>
      <c r="S30" s="24">
        <f>'вых дет мес1'!S30*6</f>
        <v>630</v>
      </c>
      <c r="T30" s="24">
        <f>'вых дет мес1'!T30*6</f>
        <v>312</v>
      </c>
      <c r="U30" s="12">
        <f>'вых дет мес1'!U30*6</f>
        <v>312</v>
      </c>
      <c r="V30" s="24">
        <f>'вых дет мес1'!V30*6</f>
        <v>312</v>
      </c>
    </row>
    <row r="31" spans="1:22" ht="19.5" customHeight="1">
      <c r="A31" s="5"/>
      <c r="C31" s="9">
        <v>18</v>
      </c>
      <c r="D31" s="24">
        <f>'вых дет мес1'!D31*6</f>
        <v>5700</v>
      </c>
      <c r="E31" s="24">
        <f>'вых дет мес1'!E31*6</f>
        <v>5382</v>
      </c>
      <c r="F31" s="24">
        <f>'вых дет мес1'!F31*6</f>
        <v>5064</v>
      </c>
      <c r="G31" s="24">
        <f>'вых дет мес1'!G31*6</f>
        <v>4752</v>
      </c>
      <c r="H31" s="24">
        <f>'вых дет мес1'!H31*6</f>
        <v>4434</v>
      </c>
      <c r="I31" s="24">
        <f>'вых дет мес1'!I31*6</f>
        <v>4116</v>
      </c>
      <c r="J31" s="24">
        <f>'вых дет мес1'!J31*6</f>
        <v>3798</v>
      </c>
      <c r="K31" s="24">
        <f>'вых дет мес1'!K31*6</f>
        <v>3480</v>
      </c>
      <c r="L31" s="24">
        <f>'вых дет мес1'!L31*6</f>
        <v>3168</v>
      </c>
      <c r="M31" s="24">
        <f>'вых дет мес1'!M31*6</f>
        <v>2850</v>
      </c>
      <c r="N31" s="24">
        <f>'вых дет мес1'!N31*6</f>
        <v>2532</v>
      </c>
      <c r="O31" s="24">
        <f>'вых дет мес1'!O31*6</f>
        <v>2214</v>
      </c>
      <c r="P31" s="24">
        <f>'вых дет мес1'!P31*6</f>
        <v>1896</v>
      </c>
      <c r="Q31" s="24">
        <f>'вых дет мес1'!Q31*6</f>
        <v>1584</v>
      </c>
      <c r="R31" s="24">
        <f>'вых дет мес1'!R31*6</f>
        <v>1266</v>
      </c>
      <c r="S31" s="24">
        <f>'вых дет мес1'!S31*6</f>
        <v>948</v>
      </c>
      <c r="T31" s="24">
        <f>'вых дет мес1'!T31*6</f>
        <v>630</v>
      </c>
      <c r="U31" s="24">
        <f>'вых дет мес1'!U31*6</f>
        <v>312</v>
      </c>
      <c r="V31" s="12">
        <f>'вых дет мес1'!V31*6</f>
        <v>312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6">
    <mergeCell ref="Q6:R6"/>
    <mergeCell ref="D7:V7"/>
    <mergeCell ref="F8:R8"/>
    <mergeCell ref="F9:S9"/>
    <mergeCell ref="J10:L10"/>
    <mergeCell ref="Q37:R37"/>
  </mergeCells>
  <pageMargins left="0.16" right="0.17" top="0.52" bottom="0.48" header="0.31496062992125984" footer="0.31496062992125984"/>
  <pageSetup paperSize="9" scale="5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1.710937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17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ROUNDDOWN([1]полн!D14*2*9,0)</f>
        <v>316</v>
      </c>
      <c r="E14" s="13">
        <f>ROUNDDOWN([1]полн!E14*2*9,0)</f>
        <v>316</v>
      </c>
      <c r="F14" s="13">
        <f>ROUNDDOWN([1]полн!F14*2*9,0)</f>
        <v>633</v>
      </c>
      <c r="G14" s="13">
        <f>ROUNDDOWN([1]полн!G14*2*9,0)</f>
        <v>950</v>
      </c>
      <c r="H14" s="13">
        <f>ROUNDDOWN([1]полн!H14*2*9,0)</f>
        <v>1267</v>
      </c>
      <c r="I14" s="13">
        <f>ROUNDDOWN([1]полн!I14*2*9,0)</f>
        <v>1584</v>
      </c>
      <c r="J14" s="13">
        <f>ROUNDDOWN([1]полн!J14*2*9,0)</f>
        <v>1900</v>
      </c>
      <c r="K14" s="13">
        <f>ROUNDDOWN([1]полн!K14*2*9,0)</f>
        <v>2217</v>
      </c>
      <c r="L14" s="13">
        <f>ROUNDDOWN([1]полн!L14*2*9,0)</f>
        <v>2534</v>
      </c>
      <c r="M14" s="13">
        <f>ROUNDDOWN([1]полн!M14*2*9,0)</f>
        <v>2851</v>
      </c>
      <c r="N14" s="13">
        <f>ROUNDDOWN([1]полн!N14*2*9,0)</f>
        <v>3168</v>
      </c>
      <c r="O14" s="13">
        <f>ROUNDDOWN([1]полн!O14*2*9,0)</f>
        <v>3484</v>
      </c>
      <c r="P14" s="13">
        <f>ROUNDDOWN([1]полн!P14*2*9,0)</f>
        <v>3801</v>
      </c>
      <c r="Q14" s="13">
        <f>ROUNDDOWN([1]полн!Q14*2*9,0)</f>
        <v>4118</v>
      </c>
      <c r="R14" s="13">
        <f>ROUNDDOWN([1]полн!R14*2*9,0)</f>
        <v>4435</v>
      </c>
      <c r="S14" s="13">
        <f>ROUNDDOWN([1]полн!S14*2*9,0)</f>
        <v>4752</v>
      </c>
      <c r="T14" s="13">
        <f>ROUNDDOWN([1]полн!T14*2*9,0)</f>
        <v>5068</v>
      </c>
      <c r="U14" s="13">
        <f>ROUNDDOWN([1]полн!U14*2*9,0)</f>
        <v>5385</v>
      </c>
      <c r="V14" s="13">
        <f>ROUNDDOWN([1]полн!V14*2*9,0)</f>
        <v>5702</v>
      </c>
    </row>
    <row r="15" spans="1:22" ht="19.5" customHeight="1">
      <c r="A15" s="5"/>
      <c r="C15" s="9">
        <v>1</v>
      </c>
      <c r="D15" s="13">
        <f>ROUNDDOWN([1]полн!D15*2*9,0)</f>
        <v>316</v>
      </c>
      <c r="E15" s="12">
        <f>ROUNDDOWN([1]полн!E15*2*9,0)</f>
        <v>316</v>
      </c>
      <c r="F15" s="13">
        <f>ROUNDDOWN([1]полн!F15*2*9,0)</f>
        <v>316</v>
      </c>
      <c r="G15" s="13">
        <f>ROUNDDOWN([1]полн!G15*2*9,0)</f>
        <v>633</v>
      </c>
      <c r="H15" s="13">
        <f>ROUNDDOWN([1]полн!H15*2*9,0)</f>
        <v>950</v>
      </c>
      <c r="I15" s="13">
        <f>ROUNDDOWN([1]полн!I15*2*9,0)</f>
        <v>1267</v>
      </c>
      <c r="J15" s="13">
        <f>ROUNDDOWN([1]полн!J15*2*9,0)</f>
        <v>1584</v>
      </c>
      <c r="K15" s="13">
        <f>ROUNDDOWN([1]полн!K15*2*9,0)</f>
        <v>1900</v>
      </c>
      <c r="L15" s="13">
        <f>ROUNDDOWN([1]полн!L15*2*9,0)</f>
        <v>2217</v>
      </c>
      <c r="M15" s="13">
        <f>ROUNDDOWN([1]полн!M15*2*9,0)</f>
        <v>2534</v>
      </c>
      <c r="N15" s="13">
        <f>ROUNDDOWN([1]полн!N15*2*9,0)</f>
        <v>2851</v>
      </c>
      <c r="O15" s="13">
        <f>ROUNDDOWN([1]полн!O15*2*9,0)</f>
        <v>3168</v>
      </c>
      <c r="P15" s="13">
        <f>ROUNDDOWN([1]полн!P15*2*9,0)</f>
        <v>3484</v>
      </c>
      <c r="Q15" s="13">
        <f>ROUNDDOWN([1]полн!Q15*2*9,0)</f>
        <v>3801</v>
      </c>
      <c r="R15" s="13">
        <f>ROUNDDOWN([1]полн!R15*2*9,0)</f>
        <v>4118</v>
      </c>
      <c r="S15" s="13">
        <f>ROUNDDOWN([1]полн!S15*2*9,0)</f>
        <v>4435</v>
      </c>
      <c r="T15" s="13">
        <f>ROUNDDOWN([1]полн!T15*2*9,0)</f>
        <v>4752</v>
      </c>
      <c r="U15" s="13">
        <f>ROUNDDOWN([1]полн!U15*2*9,0)</f>
        <v>5068</v>
      </c>
      <c r="V15" s="13">
        <f>ROUNDDOWN([1]полн!V15*2*9,0)</f>
        <v>5385</v>
      </c>
    </row>
    <row r="16" spans="1:22" ht="19.5" customHeight="1">
      <c r="A16" s="5"/>
      <c r="C16" s="9">
        <v>2</v>
      </c>
      <c r="D16" s="13">
        <f>ROUNDDOWN([1]полн!D16*2*9,0)</f>
        <v>633</v>
      </c>
      <c r="E16" s="13">
        <f>ROUNDDOWN([1]полн!E16*2*9,0)</f>
        <v>316</v>
      </c>
      <c r="F16" s="12">
        <f>ROUNDDOWN([1]полн!F16*2*9,0)</f>
        <v>316</v>
      </c>
      <c r="G16" s="13">
        <f>ROUNDDOWN([1]полн!G16*2*9,0)</f>
        <v>316</v>
      </c>
      <c r="H16" s="13">
        <f>ROUNDDOWN([1]полн!H16*2*9,0)</f>
        <v>633</v>
      </c>
      <c r="I16" s="13">
        <f>ROUNDDOWN([1]полн!I16*2*9,0)</f>
        <v>950</v>
      </c>
      <c r="J16" s="13">
        <f>ROUNDDOWN([1]полн!J16*2*9,0)</f>
        <v>1267</v>
      </c>
      <c r="K16" s="13">
        <f>ROUNDDOWN([1]полн!K16*2*9,0)</f>
        <v>1584</v>
      </c>
      <c r="L16" s="13">
        <f>ROUNDDOWN([1]полн!L16*2*9,0)</f>
        <v>1900</v>
      </c>
      <c r="M16" s="13">
        <f>ROUNDDOWN([1]полн!M16*2*9,0)</f>
        <v>2217</v>
      </c>
      <c r="N16" s="13">
        <f>ROUNDDOWN([1]полн!N16*2*9,0)</f>
        <v>2534</v>
      </c>
      <c r="O16" s="13">
        <f>ROUNDDOWN([1]полн!O16*2*9,0)</f>
        <v>2851</v>
      </c>
      <c r="P16" s="13">
        <f>ROUNDDOWN([1]полн!P16*2*9,0)</f>
        <v>3168</v>
      </c>
      <c r="Q16" s="13">
        <f>ROUNDDOWN([1]полн!Q16*2*9,0)</f>
        <v>3484</v>
      </c>
      <c r="R16" s="13">
        <f>ROUNDDOWN([1]полн!R16*2*9,0)</f>
        <v>3801</v>
      </c>
      <c r="S16" s="13">
        <f>ROUNDDOWN([1]полн!S16*2*9,0)</f>
        <v>4118</v>
      </c>
      <c r="T16" s="13">
        <f>ROUNDDOWN([1]полн!T16*2*9,0)</f>
        <v>4435</v>
      </c>
      <c r="U16" s="13">
        <f>ROUNDDOWN([1]полн!U16*2*9,0)</f>
        <v>4752</v>
      </c>
      <c r="V16" s="13">
        <f>ROUNDDOWN([1]полн!V16*2*9,0)</f>
        <v>5068</v>
      </c>
    </row>
    <row r="17" spans="1:22" ht="19.5" customHeight="1">
      <c r="A17" s="5"/>
      <c r="C17" s="9">
        <v>3</v>
      </c>
      <c r="D17" s="13">
        <f>ROUNDDOWN([1]полн!D17*2*9,0)</f>
        <v>950</v>
      </c>
      <c r="E17" s="13">
        <f>ROUNDDOWN([1]полн!E17*2*9,0)</f>
        <v>633</v>
      </c>
      <c r="F17" s="13">
        <f>ROUNDDOWN([1]полн!F17*2*9,0)</f>
        <v>316</v>
      </c>
      <c r="G17" s="12">
        <f>ROUNDDOWN([1]полн!G17*2*9,0)</f>
        <v>316</v>
      </c>
      <c r="H17" s="13">
        <f>ROUNDDOWN([1]полн!H17*2*9,0)</f>
        <v>316</v>
      </c>
      <c r="I17" s="13">
        <f>ROUNDDOWN([1]полн!I17*2*9,0)</f>
        <v>633</v>
      </c>
      <c r="J17" s="13">
        <f>ROUNDDOWN([1]полн!J17*2*9,0)</f>
        <v>950</v>
      </c>
      <c r="K17" s="13">
        <f>ROUNDDOWN([1]полн!K17*2*9,0)</f>
        <v>1267</v>
      </c>
      <c r="L17" s="13">
        <f>ROUNDDOWN([1]полн!L17*2*9,0)</f>
        <v>1584</v>
      </c>
      <c r="M17" s="13">
        <f>ROUNDDOWN([1]полн!M17*2*9,0)</f>
        <v>1900</v>
      </c>
      <c r="N17" s="13">
        <f>ROUNDDOWN([1]полн!N17*2*9,0)</f>
        <v>2217</v>
      </c>
      <c r="O17" s="13">
        <f>ROUNDDOWN([1]полн!O17*2*9,0)</f>
        <v>2534</v>
      </c>
      <c r="P17" s="13">
        <f>ROUNDDOWN([1]полн!P17*2*9,0)</f>
        <v>2851</v>
      </c>
      <c r="Q17" s="13">
        <f>ROUNDDOWN([1]полн!Q17*2*9,0)</f>
        <v>3168</v>
      </c>
      <c r="R17" s="13">
        <f>ROUNDDOWN([1]полн!R17*2*9,0)</f>
        <v>3484</v>
      </c>
      <c r="S17" s="13">
        <f>ROUNDDOWN([1]полн!S17*2*9,0)</f>
        <v>3801</v>
      </c>
      <c r="T17" s="13">
        <f>ROUNDDOWN([1]полн!T17*2*9,0)</f>
        <v>4118</v>
      </c>
      <c r="U17" s="13">
        <f>ROUNDDOWN([1]полн!U17*2*9,0)</f>
        <v>4435</v>
      </c>
      <c r="V17" s="13">
        <f>ROUNDDOWN([1]полн!V17*2*9,0)</f>
        <v>4752</v>
      </c>
    </row>
    <row r="18" spans="1:22" ht="19.5" customHeight="1">
      <c r="A18" s="5"/>
      <c r="C18" s="9">
        <v>4</v>
      </c>
      <c r="D18" s="13">
        <f>ROUNDDOWN([1]полн!D18*2*9,0)</f>
        <v>1267</v>
      </c>
      <c r="E18" s="13">
        <f>ROUNDDOWN([1]полн!E18*2*9,0)</f>
        <v>950</v>
      </c>
      <c r="F18" s="13">
        <f>ROUNDDOWN([1]полн!F18*2*9,0)</f>
        <v>633</v>
      </c>
      <c r="G18" s="13">
        <f>ROUNDDOWN([1]полн!G18*2*9,0)</f>
        <v>316</v>
      </c>
      <c r="H18" s="12">
        <f>ROUNDDOWN([1]полн!H18*2*9,0)</f>
        <v>316</v>
      </c>
      <c r="I18" s="13">
        <f>ROUNDDOWN([1]полн!I18*2*9,0)</f>
        <v>316</v>
      </c>
      <c r="J18" s="13">
        <f>ROUNDDOWN([1]полн!J18*2*9,0)</f>
        <v>633</v>
      </c>
      <c r="K18" s="13">
        <f>ROUNDDOWN([1]полн!K18*2*9,0)</f>
        <v>950</v>
      </c>
      <c r="L18" s="13">
        <f>ROUNDDOWN([1]полн!L18*2*9,0)</f>
        <v>1267</v>
      </c>
      <c r="M18" s="13">
        <f>ROUNDDOWN([1]полн!M18*2*9,0)</f>
        <v>1584</v>
      </c>
      <c r="N18" s="13">
        <f>ROUNDDOWN([1]полн!N18*2*9,0)</f>
        <v>1900</v>
      </c>
      <c r="O18" s="13">
        <f>ROUNDDOWN([1]полн!O18*2*9,0)</f>
        <v>2217</v>
      </c>
      <c r="P18" s="13">
        <f>ROUNDDOWN([1]полн!P18*2*9,0)</f>
        <v>2534</v>
      </c>
      <c r="Q18" s="13">
        <f>ROUNDDOWN([1]полн!Q18*2*9,0)</f>
        <v>2851</v>
      </c>
      <c r="R18" s="13">
        <f>ROUNDDOWN([1]полн!R18*2*9,0)</f>
        <v>3168</v>
      </c>
      <c r="S18" s="13">
        <f>ROUNDDOWN([1]полн!S18*2*9,0)</f>
        <v>3484</v>
      </c>
      <c r="T18" s="13">
        <f>ROUNDDOWN([1]полн!T18*2*9,0)</f>
        <v>3801</v>
      </c>
      <c r="U18" s="13">
        <f>ROUNDDOWN([1]полн!U18*2*9,0)</f>
        <v>4118</v>
      </c>
      <c r="V18" s="13">
        <f>ROUNDDOWN([1]полн!V18*2*9,0)</f>
        <v>4435</v>
      </c>
    </row>
    <row r="19" spans="1:22" ht="19.5" customHeight="1">
      <c r="A19" s="5"/>
      <c r="C19" s="9">
        <v>5</v>
      </c>
      <c r="D19" s="13">
        <f>ROUNDDOWN([1]полн!D19*2*9,0)</f>
        <v>1584</v>
      </c>
      <c r="E19" s="13">
        <f>ROUNDDOWN([1]полн!E19*2*9,0)</f>
        <v>1267</v>
      </c>
      <c r="F19" s="13">
        <f>ROUNDDOWN([1]полн!F19*2*9,0)</f>
        <v>950</v>
      </c>
      <c r="G19" s="13">
        <f>ROUNDDOWN([1]полн!G19*2*9,0)</f>
        <v>633</v>
      </c>
      <c r="H19" s="13">
        <f>ROUNDDOWN([1]полн!H19*2*9,0)</f>
        <v>316</v>
      </c>
      <c r="I19" s="12">
        <f>ROUNDDOWN([1]полн!I19*2*9,0)</f>
        <v>316</v>
      </c>
      <c r="J19" s="13">
        <f>ROUNDDOWN([1]полн!J19*2*9,0)</f>
        <v>316</v>
      </c>
      <c r="K19" s="13">
        <f>ROUNDDOWN([1]полн!K19*2*9,0)</f>
        <v>633</v>
      </c>
      <c r="L19" s="13">
        <f>ROUNDDOWN([1]полн!L19*2*9,0)</f>
        <v>950</v>
      </c>
      <c r="M19" s="13">
        <f>ROUNDDOWN([1]полн!M19*2*9,0)</f>
        <v>1267</v>
      </c>
      <c r="N19" s="13">
        <f>ROUNDDOWN([1]полн!N19*2*9,0)</f>
        <v>1584</v>
      </c>
      <c r="O19" s="13">
        <f>ROUNDDOWN([1]полн!O19*2*9,0)</f>
        <v>1900</v>
      </c>
      <c r="P19" s="13">
        <f>ROUNDDOWN([1]полн!P19*2*9,0)</f>
        <v>2217</v>
      </c>
      <c r="Q19" s="13">
        <f>ROUNDDOWN([1]полн!Q19*2*9,0)</f>
        <v>2534</v>
      </c>
      <c r="R19" s="13">
        <f>ROUNDDOWN([1]полн!R19*2*9,0)</f>
        <v>2851</v>
      </c>
      <c r="S19" s="13">
        <f>ROUNDDOWN([1]полн!S19*2*9,0)</f>
        <v>3168</v>
      </c>
      <c r="T19" s="13">
        <f>ROUNDDOWN([1]полн!T19*2*9,0)</f>
        <v>3484</v>
      </c>
      <c r="U19" s="13">
        <f>ROUNDDOWN([1]полн!U19*2*9,0)</f>
        <v>3801</v>
      </c>
      <c r="V19" s="13">
        <f>ROUNDDOWN([1]полн!V19*2*9,0)</f>
        <v>4118</v>
      </c>
    </row>
    <row r="20" spans="1:22" ht="19.5" customHeight="1">
      <c r="A20" s="5"/>
      <c r="C20" s="9">
        <v>6</v>
      </c>
      <c r="D20" s="13">
        <f>ROUNDDOWN([1]полн!D20*2*9,0)</f>
        <v>1900</v>
      </c>
      <c r="E20" s="13">
        <f>ROUNDDOWN([1]полн!E20*2*9,0)</f>
        <v>1584</v>
      </c>
      <c r="F20" s="13">
        <f>ROUNDDOWN([1]полн!F20*2*9,0)</f>
        <v>1267</v>
      </c>
      <c r="G20" s="13">
        <f>ROUNDDOWN([1]полн!G20*2*9,0)</f>
        <v>950</v>
      </c>
      <c r="H20" s="13">
        <f>ROUNDDOWN([1]полн!H20*2*9,0)</f>
        <v>633</v>
      </c>
      <c r="I20" s="13">
        <f>ROUNDDOWN([1]полн!I20*2*9,0)</f>
        <v>316</v>
      </c>
      <c r="J20" s="12">
        <f>ROUNDDOWN([1]полн!J20*2*9,0)</f>
        <v>316</v>
      </c>
      <c r="K20" s="13">
        <f>ROUNDDOWN([1]полн!K20*2*9,0)</f>
        <v>316</v>
      </c>
      <c r="L20" s="13">
        <f>ROUNDDOWN([1]полн!L20*2*9,0)</f>
        <v>633</v>
      </c>
      <c r="M20" s="13">
        <f>ROUNDDOWN([1]полн!M20*2*9,0)</f>
        <v>950</v>
      </c>
      <c r="N20" s="13">
        <f>ROUNDDOWN([1]полн!N20*2*9,0)</f>
        <v>1267</v>
      </c>
      <c r="O20" s="13">
        <f>ROUNDDOWN([1]полн!O20*2*9,0)</f>
        <v>1584</v>
      </c>
      <c r="P20" s="13">
        <f>ROUNDDOWN([1]полн!P20*2*9,0)</f>
        <v>1900</v>
      </c>
      <c r="Q20" s="13">
        <f>ROUNDDOWN([1]полн!Q20*2*9,0)</f>
        <v>2217</v>
      </c>
      <c r="R20" s="13">
        <f>ROUNDDOWN([1]полн!R20*2*9,0)</f>
        <v>2534</v>
      </c>
      <c r="S20" s="13">
        <f>ROUNDDOWN([1]полн!S20*2*9,0)</f>
        <v>2851</v>
      </c>
      <c r="T20" s="13">
        <f>ROUNDDOWN([1]полн!T20*2*9,0)</f>
        <v>3168</v>
      </c>
      <c r="U20" s="13">
        <f>ROUNDDOWN([1]полн!U20*2*9,0)</f>
        <v>3484</v>
      </c>
      <c r="V20" s="13">
        <f>ROUNDDOWN([1]полн!V20*2*9,0)</f>
        <v>3801</v>
      </c>
    </row>
    <row r="21" spans="1:22" ht="19.5" customHeight="1">
      <c r="A21" s="5"/>
      <c r="C21" s="9">
        <v>7</v>
      </c>
      <c r="D21" s="13">
        <f>ROUNDDOWN([1]полн!D21*2*9,0)</f>
        <v>2217</v>
      </c>
      <c r="E21" s="13">
        <f>ROUNDDOWN([1]полн!E21*2*9,0)</f>
        <v>1900</v>
      </c>
      <c r="F21" s="13">
        <f>ROUNDDOWN([1]полн!F21*2*9,0)</f>
        <v>1584</v>
      </c>
      <c r="G21" s="13">
        <f>ROUNDDOWN([1]полн!G21*2*9,0)</f>
        <v>1267</v>
      </c>
      <c r="H21" s="13">
        <f>ROUNDDOWN([1]полн!H21*2*9,0)</f>
        <v>950</v>
      </c>
      <c r="I21" s="13">
        <f>ROUNDDOWN([1]полн!I21*2*9,0)</f>
        <v>633</v>
      </c>
      <c r="J21" s="13">
        <f>ROUNDDOWN([1]полн!J21*2*9,0)</f>
        <v>316</v>
      </c>
      <c r="K21" s="12">
        <f>ROUNDDOWN([1]полн!K21*2*9,0)</f>
        <v>316</v>
      </c>
      <c r="L21" s="13">
        <f>ROUNDDOWN([1]полн!L21*2*9,0)</f>
        <v>316</v>
      </c>
      <c r="M21" s="13">
        <f>ROUNDDOWN([1]полн!M21*2*9,0)</f>
        <v>633</v>
      </c>
      <c r="N21" s="13">
        <f>ROUNDDOWN([1]полн!N21*2*9,0)</f>
        <v>950</v>
      </c>
      <c r="O21" s="13">
        <f>ROUNDDOWN([1]полн!O21*2*9,0)</f>
        <v>1267</v>
      </c>
      <c r="P21" s="13">
        <f>ROUNDDOWN([1]полн!P21*2*9,0)</f>
        <v>1584</v>
      </c>
      <c r="Q21" s="13">
        <f>ROUNDDOWN([1]полн!Q21*2*9,0)</f>
        <v>1900</v>
      </c>
      <c r="R21" s="13">
        <f>ROUNDDOWN([1]полн!R21*2*9,0)</f>
        <v>2217</v>
      </c>
      <c r="S21" s="13">
        <f>ROUNDDOWN([1]полн!S21*2*9,0)</f>
        <v>2534</v>
      </c>
      <c r="T21" s="13">
        <f>ROUNDDOWN([1]полн!T21*2*9,0)</f>
        <v>2851</v>
      </c>
      <c r="U21" s="13">
        <f>ROUNDDOWN([1]полн!U21*2*9,0)</f>
        <v>3168</v>
      </c>
      <c r="V21" s="13">
        <f>ROUNDDOWN([1]полн!V21*2*9,0)</f>
        <v>3484</v>
      </c>
    </row>
    <row r="22" spans="1:22" ht="19.5" customHeight="1">
      <c r="A22" s="5"/>
      <c r="C22" s="9">
        <v>8</v>
      </c>
      <c r="D22" s="13">
        <f>ROUNDDOWN([1]полн!D22*2*9,0)</f>
        <v>2534</v>
      </c>
      <c r="E22" s="13">
        <f>ROUNDDOWN([1]полн!E22*2*9,0)</f>
        <v>2217</v>
      </c>
      <c r="F22" s="13">
        <f>ROUNDDOWN([1]полн!F22*2*9,0)</f>
        <v>1900</v>
      </c>
      <c r="G22" s="13">
        <f>ROUNDDOWN([1]полн!G22*2*9,0)</f>
        <v>1584</v>
      </c>
      <c r="H22" s="13">
        <f>ROUNDDOWN([1]полн!H22*2*9,0)</f>
        <v>1267</v>
      </c>
      <c r="I22" s="13">
        <f>ROUNDDOWN([1]полн!I22*2*9,0)</f>
        <v>950</v>
      </c>
      <c r="J22" s="13">
        <f>ROUNDDOWN([1]полн!J22*2*9,0)</f>
        <v>633</v>
      </c>
      <c r="K22" s="13">
        <f>ROUNDDOWN([1]полн!K22*2*9,0)</f>
        <v>316</v>
      </c>
      <c r="L22" s="12">
        <f>ROUNDDOWN([1]полн!L22*2*9,0)</f>
        <v>316</v>
      </c>
      <c r="M22" s="13">
        <f>ROUNDDOWN([1]полн!M22*2*9,0)</f>
        <v>316</v>
      </c>
      <c r="N22" s="13">
        <f>ROUNDDOWN([1]полн!N22*2*9,0)</f>
        <v>633</v>
      </c>
      <c r="O22" s="13">
        <f>ROUNDDOWN([1]полн!O22*2*9,0)</f>
        <v>950</v>
      </c>
      <c r="P22" s="13">
        <f>ROUNDDOWN([1]полн!P22*2*9,0)</f>
        <v>1267</v>
      </c>
      <c r="Q22" s="13">
        <f>ROUNDDOWN([1]полн!Q22*2*9,0)</f>
        <v>1584</v>
      </c>
      <c r="R22" s="13">
        <f>ROUNDDOWN([1]полн!R22*2*9,0)</f>
        <v>1900</v>
      </c>
      <c r="S22" s="13">
        <f>ROUNDDOWN([1]полн!S22*2*9,0)</f>
        <v>2217</v>
      </c>
      <c r="T22" s="13">
        <f>ROUNDDOWN([1]полн!T22*2*9,0)</f>
        <v>2534</v>
      </c>
      <c r="U22" s="13">
        <f>ROUNDDOWN([1]полн!U22*2*9,0)</f>
        <v>2851</v>
      </c>
      <c r="V22" s="13">
        <f>ROUNDDOWN([1]полн!V22*2*9,0)</f>
        <v>3168</v>
      </c>
    </row>
    <row r="23" spans="1:22" ht="19.5" customHeight="1">
      <c r="A23" s="5"/>
      <c r="C23" s="9">
        <v>9</v>
      </c>
      <c r="D23" s="13">
        <f>ROUNDDOWN([1]полн!D23*2*9,0)</f>
        <v>2851</v>
      </c>
      <c r="E23" s="13">
        <f>ROUNDDOWN([1]полн!E23*2*9,0)</f>
        <v>2534</v>
      </c>
      <c r="F23" s="13">
        <f>ROUNDDOWN([1]полн!F23*2*9,0)</f>
        <v>2217</v>
      </c>
      <c r="G23" s="13">
        <f>ROUNDDOWN([1]полн!G23*2*9,0)</f>
        <v>1900</v>
      </c>
      <c r="H23" s="13">
        <f>ROUNDDOWN([1]полн!H23*2*9,0)</f>
        <v>1584</v>
      </c>
      <c r="I23" s="13">
        <f>ROUNDDOWN([1]полн!I23*2*9,0)</f>
        <v>1267</v>
      </c>
      <c r="J23" s="13">
        <f>ROUNDDOWN([1]полн!J23*2*9,0)</f>
        <v>950</v>
      </c>
      <c r="K23" s="13">
        <f>ROUNDDOWN([1]полн!K23*2*9,0)</f>
        <v>633</v>
      </c>
      <c r="L23" s="13">
        <f>ROUNDDOWN([1]полн!L23*2*9,0)</f>
        <v>316</v>
      </c>
      <c r="M23" s="12">
        <f>ROUNDDOWN([1]полн!M23*2*9,0)</f>
        <v>316</v>
      </c>
      <c r="N23" s="13">
        <f>ROUNDDOWN([1]полн!N23*2*9,0)</f>
        <v>316</v>
      </c>
      <c r="O23" s="13">
        <f>ROUNDDOWN([1]полн!O23*2*9,0)</f>
        <v>633</v>
      </c>
      <c r="P23" s="13">
        <f>ROUNDDOWN([1]полн!P23*2*9,0)</f>
        <v>950</v>
      </c>
      <c r="Q23" s="13">
        <f>ROUNDDOWN([1]полн!Q23*2*9,0)</f>
        <v>1267</v>
      </c>
      <c r="R23" s="13">
        <f>ROUNDDOWN([1]полн!R23*2*9,0)</f>
        <v>1584</v>
      </c>
      <c r="S23" s="13">
        <f>ROUNDDOWN([1]полн!S23*2*9,0)</f>
        <v>1900</v>
      </c>
      <c r="T23" s="13">
        <f>ROUNDDOWN([1]полн!T23*2*9,0)</f>
        <v>2217</v>
      </c>
      <c r="U23" s="13">
        <f>ROUNDDOWN([1]полн!U23*2*9,0)</f>
        <v>2534</v>
      </c>
      <c r="V23" s="13">
        <f>ROUNDDOWN([1]полн!V23*2*9,0)</f>
        <v>2851</v>
      </c>
    </row>
    <row r="24" spans="1:22" ht="19.5" customHeight="1">
      <c r="A24" s="5"/>
      <c r="C24" s="9">
        <v>10</v>
      </c>
      <c r="D24" s="13">
        <f>ROUNDDOWN([1]полн!D24*2*9,0)</f>
        <v>3168</v>
      </c>
      <c r="E24" s="13">
        <f>ROUNDDOWN([1]полн!E24*2*9,0)</f>
        <v>2851</v>
      </c>
      <c r="F24" s="13">
        <f>ROUNDDOWN([1]полн!F24*2*9,0)</f>
        <v>2534</v>
      </c>
      <c r="G24" s="13">
        <f>ROUNDDOWN([1]полн!G24*2*9,0)</f>
        <v>2217</v>
      </c>
      <c r="H24" s="13">
        <f>ROUNDDOWN([1]полн!H24*2*9,0)</f>
        <v>1900</v>
      </c>
      <c r="I24" s="13">
        <f>ROUNDDOWN([1]полн!I24*2*9,0)</f>
        <v>1584</v>
      </c>
      <c r="J24" s="13">
        <f>ROUNDDOWN([1]полн!J24*2*9,0)</f>
        <v>1267</v>
      </c>
      <c r="K24" s="13">
        <f>ROUNDDOWN([1]полн!K24*2*9,0)</f>
        <v>950</v>
      </c>
      <c r="L24" s="13">
        <f>ROUNDDOWN([1]полн!L24*2*9,0)</f>
        <v>633</v>
      </c>
      <c r="M24" s="13">
        <f>ROUNDDOWN([1]полн!M24*2*9,0)</f>
        <v>316</v>
      </c>
      <c r="N24" s="12">
        <f>ROUNDDOWN([1]полн!N24*2*9,0)</f>
        <v>316</v>
      </c>
      <c r="O24" s="13">
        <f>ROUNDDOWN([1]полн!O24*2*9,0)</f>
        <v>316</v>
      </c>
      <c r="P24" s="13">
        <f>ROUNDDOWN([1]полн!P24*2*9,0)</f>
        <v>633</v>
      </c>
      <c r="Q24" s="13">
        <f>ROUNDDOWN([1]полн!Q24*2*9,0)</f>
        <v>950</v>
      </c>
      <c r="R24" s="13">
        <f>ROUNDDOWN([1]полн!R24*2*9,0)</f>
        <v>1267</v>
      </c>
      <c r="S24" s="13">
        <f>ROUNDDOWN([1]полн!S24*2*9,0)</f>
        <v>1584</v>
      </c>
      <c r="T24" s="13">
        <f>ROUNDDOWN([1]полн!T24*2*9,0)</f>
        <v>1900</v>
      </c>
      <c r="U24" s="13">
        <f>ROUNDDOWN([1]полн!U24*2*9,0)</f>
        <v>2217</v>
      </c>
      <c r="V24" s="13">
        <f>ROUNDDOWN([1]полн!V24*2*9,0)</f>
        <v>2534</v>
      </c>
    </row>
    <row r="25" spans="1:22" ht="19.5" customHeight="1">
      <c r="A25" s="5"/>
      <c r="C25" s="9">
        <v>11</v>
      </c>
      <c r="D25" s="13">
        <f>ROUNDDOWN([1]полн!D25*2*9,0)</f>
        <v>3484</v>
      </c>
      <c r="E25" s="13">
        <f>ROUNDDOWN([1]полн!E25*2*9,0)</f>
        <v>3168</v>
      </c>
      <c r="F25" s="13">
        <f>ROUNDDOWN([1]полн!F25*2*9,0)</f>
        <v>2851</v>
      </c>
      <c r="G25" s="13">
        <f>ROUNDDOWN([1]полн!G25*2*9,0)</f>
        <v>2534</v>
      </c>
      <c r="H25" s="13">
        <f>ROUNDDOWN([1]полн!H25*2*9,0)</f>
        <v>2217</v>
      </c>
      <c r="I25" s="13">
        <f>ROUNDDOWN([1]полн!I25*2*9,0)</f>
        <v>1900</v>
      </c>
      <c r="J25" s="13">
        <f>ROUNDDOWN([1]полн!J25*2*9,0)</f>
        <v>1584</v>
      </c>
      <c r="K25" s="13">
        <f>ROUNDDOWN([1]полн!K25*2*9,0)</f>
        <v>1267</v>
      </c>
      <c r="L25" s="13">
        <f>ROUNDDOWN([1]полн!L25*2*9,0)</f>
        <v>950</v>
      </c>
      <c r="M25" s="13">
        <f>ROUNDDOWN([1]полн!M25*2*9,0)</f>
        <v>633</v>
      </c>
      <c r="N25" s="13">
        <f>ROUNDDOWN([1]полн!N25*2*9,0)</f>
        <v>316</v>
      </c>
      <c r="O25" s="12">
        <f>ROUNDDOWN([1]полн!O25*2*9,0)</f>
        <v>316</v>
      </c>
      <c r="P25" s="13">
        <f>ROUNDDOWN([1]полн!P25*2*9,0)</f>
        <v>316</v>
      </c>
      <c r="Q25" s="13">
        <f>ROUNDDOWN([1]полн!Q25*2*9,0)</f>
        <v>633</v>
      </c>
      <c r="R25" s="13">
        <f>ROUNDDOWN([1]полн!R25*2*9,0)</f>
        <v>950</v>
      </c>
      <c r="S25" s="13">
        <f>ROUNDDOWN([1]полн!S25*2*9,0)</f>
        <v>1267</v>
      </c>
      <c r="T25" s="13">
        <f>ROUNDDOWN([1]полн!T25*2*9,0)</f>
        <v>1584</v>
      </c>
      <c r="U25" s="13">
        <f>ROUNDDOWN([1]полн!U25*2*9,0)</f>
        <v>1900</v>
      </c>
      <c r="V25" s="13">
        <f>ROUNDDOWN([1]полн!V25*2*9,0)</f>
        <v>2217</v>
      </c>
    </row>
    <row r="26" spans="1:22" ht="19.5" customHeight="1">
      <c r="A26" s="5"/>
      <c r="C26" s="9">
        <v>12</v>
      </c>
      <c r="D26" s="13">
        <f>ROUNDDOWN([1]полн!D26*2*9,0)</f>
        <v>3801</v>
      </c>
      <c r="E26" s="13">
        <f>ROUNDDOWN([1]полн!E26*2*9,0)</f>
        <v>3484</v>
      </c>
      <c r="F26" s="13">
        <f>ROUNDDOWN([1]полн!F26*2*9,0)</f>
        <v>3168</v>
      </c>
      <c r="G26" s="13">
        <f>ROUNDDOWN([1]полн!G26*2*9,0)</f>
        <v>2851</v>
      </c>
      <c r="H26" s="13">
        <f>ROUNDDOWN([1]полн!H26*2*9,0)</f>
        <v>2534</v>
      </c>
      <c r="I26" s="13">
        <f>ROUNDDOWN([1]полн!I26*2*9,0)</f>
        <v>2217</v>
      </c>
      <c r="J26" s="13">
        <f>ROUNDDOWN([1]полн!J26*2*9,0)</f>
        <v>1900</v>
      </c>
      <c r="K26" s="13">
        <f>ROUNDDOWN([1]полн!K26*2*9,0)</f>
        <v>1584</v>
      </c>
      <c r="L26" s="13">
        <f>ROUNDDOWN([1]полн!L26*2*9,0)</f>
        <v>1267</v>
      </c>
      <c r="M26" s="13">
        <f>ROUNDDOWN([1]полн!M26*2*9,0)</f>
        <v>950</v>
      </c>
      <c r="N26" s="13">
        <f>ROUNDDOWN([1]полн!N26*2*9,0)</f>
        <v>633</v>
      </c>
      <c r="O26" s="13">
        <f>ROUNDDOWN([1]полн!O26*2*9,0)</f>
        <v>316</v>
      </c>
      <c r="P26" s="12">
        <f>ROUNDDOWN([1]полн!P26*2*9,0)</f>
        <v>316</v>
      </c>
      <c r="Q26" s="13">
        <f>ROUNDDOWN([1]полн!Q26*2*9,0)</f>
        <v>316</v>
      </c>
      <c r="R26" s="13">
        <f>ROUNDDOWN([1]полн!R26*2*9,0)</f>
        <v>633</v>
      </c>
      <c r="S26" s="13">
        <f>ROUNDDOWN([1]полн!S26*2*9,0)</f>
        <v>950</v>
      </c>
      <c r="T26" s="13">
        <f>ROUNDDOWN([1]полн!T26*2*9,0)</f>
        <v>1267</v>
      </c>
      <c r="U26" s="13">
        <f>ROUNDDOWN([1]полн!U26*2*9,0)</f>
        <v>1584</v>
      </c>
      <c r="V26" s="13">
        <f>ROUNDDOWN([1]полн!V26*2*9,0)</f>
        <v>1900</v>
      </c>
    </row>
    <row r="27" spans="1:22" ht="19.5" customHeight="1">
      <c r="A27" s="5"/>
      <c r="C27" s="9">
        <v>13</v>
      </c>
      <c r="D27" s="13">
        <f>ROUNDDOWN([1]полн!D27*2*9,0)</f>
        <v>4118</v>
      </c>
      <c r="E27" s="13">
        <f>ROUNDDOWN([1]полн!E27*2*9,0)</f>
        <v>3801</v>
      </c>
      <c r="F27" s="13">
        <f>ROUNDDOWN([1]полн!F27*2*9,0)</f>
        <v>3484</v>
      </c>
      <c r="G27" s="13">
        <f>ROUNDDOWN([1]полн!G27*2*9,0)</f>
        <v>3168</v>
      </c>
      <c r="H27" s="13">
        <f>ROUNDDOWN([1]полн!H27*2*9,0)</f>
        <v>2851</v>
      </c>
      <c r="I27" s="13">
        <f>ROUNDDOWN([1]полн!I27*2*9,0)</f>
        <v>2534</v>
      </c>
      <c r="J27" s="13">
        <f>ROUNDDOWN([1]полн!J27*2*9,0)</f>
        <v>2217</v>
      </c>
      <c r="K27" s="13">
        <f>ROUNDDOWN([1]полн!K27*2*9,0)</f>
        <v>1900</v>
      </c>
      <c r="L27" s="13">
        <f>ROUNDDOWN([1]полн!L27*2*9,0)</f>
        <v>1584</v>
      </c>
      <c r="M27" s="13">
        <f>ROUNDDOWN([1]полн!M27*2*9,0)</f>
        <v>1267</v>
      </c>
      <c r="N27" s="13">
        <f>ROUNDDOWN([1]полн!N27*2*9,0)</f>
        <v>950</v>
      </c>
      <c r="O27" s="13">
        <f>ROUNDDOWN([1]полн!O27*2*9,0)</f>
        <v>633</v>
      </c>
      <c r="P27" s="13">
        <f>ROUNDDOWN([1]полн!P27*2*9,0)</f>
        <v>316</v>
      </c>
      <c r="Q27" s="12">
        <f>ROUNDDOWN([1]полн!Q27*2*9,0)</f>
        <v>316</v>
      </c>
      <c r="R27" s="13">
        <f>ROUNDDOWN([1]полн!R27*2*9,0)</f>
        <v>316</v>
      </c>
      <c r="S27" s="13">
        <f>ROUNDDOWN([1]полн!S27*2*9,0)</f>
        <v>633</v>
      </c>
      <c r="T27" s="13">
        <f>ROUNDDOWN([1]полн!T27*2*9,0)</f>
        <v>950</v>
      </c>
      <c r="U27" s="13">
        <f>ROUNDDOWN([1]полн!U27*2*9,0)</f>
        <v>1267</v>
      </c>
      <c r="V27" s="13">
        <f>ROUNDDOWN([1]полн!V27*2*9,0)</f>
        <v>1584</v>
      </c>
    </row>
    <row r="28" spans="1:22" ht="19.5" customHeight="1">
      <c r="A28" s="5"/>
      <c r="C28" s="9">
        <v>14</v>
      </c>
      <c r="D28" s="13">
        <f>ROUNDDOWN([1]полн!D28*2*9,0)</f>
        <v>4435</v>
      </c>
      <c r="E28" s="13">
        <f>ROUNDDOWN([1]полн!E28*2*9,0)</f>
        <v>4118</v>
      </c>
      <c r="F28" s="13">
        <f>ROUNDDOWN([1]полн!F28*2*9,0)</f>
        <v>3801</v>
      </c>
      <c r="G28" s="13">
        <f>ROUNDDOWN([1]полн!G28*2*9,0)</f>
        <v>3484</v>
      </c>
      <c r="H28" s="13">
        <f>ROUNDDOWN([1]полн!H28*2*9,0)</f>
        <v>3168</v>
      </c>
      <c r="I28" s="13">
        <f>ROUNDDOWN([1]полн!I28*2*9,0)</f>
        <v>2851</v>
      </c>
      <c r="J28" s="13">
        <f>ROUNDDOWN([1]полн!J28*2*9,0)</f>
        <v>2534</v>
      </c>
      <c r="K28" s="13">
        <f>ROUNDDOWN([1]полн!K28*2*9,0)</f>
        <v>2217</v>
      </c>
      <c r="L28" s="13">
        <f>ROUNDDOWN([1]полн!L28*2*9,0)</f>
        <v>1900</v>
      </c>
      <c r="M28" s="13">
        <f>ROUNDDOWN([1]полн!M28*2*9,0)</f>
        <v>1584</v>
      </c>
      <c r="N28" s="13">
        <f>ROUNDDOWN([1]полн!N28*2*9,0)</f>
        <v>1267</v>
      </c>
      <c r="O28" s="13">
        <f>ROUNDDOWN([1]полн!O28*2*9,0)</f>
        <v>950</v>
      </c>
      <c r="P28" s="13">
        <f>ROUNDDOWN([1]полн!P28*2*9,0)</f>
        <v>633</v>
      </c>
      <c r="Q28" s="13">
        <f>ROUNDDOWN([1]полн!Q28*2*9,0)</f>
        <v>316</v>
      </c>
      <c r="R28" s="12">
        <f>ROUNDDOWN([1]полн!R28*2*9,0)</f>
        <v>316</v>
      </c>
      <c r="S28" s="13">
        <f>ROUNDDOWN([1]полн!S28*2*9,0)</f>
        <v>316</v>
      </c>
      <c r="T28" s="13">
        <f>ROUNDDOWN([1]полн!T28*2*9,0)</f>
        <v>633</v>
      </c>
      <c r="U28" s="13">
        <f>ROUNDDOWN([1]полн!U28*2*9,0)</f>
        <v>950</v>
      </c>
      <c r="V28" s="13">
        <f>ROUNDDOWN([1]полн!V28*2*9,0)</f>
        <v>1267</v>
      </c>
    </row>
    <row r="29" spans="1:22" ht="19.5" customHeight="1">
      <c r="A29" s="5"/>
      <c r="C29" s="9">
        <v>15</v>
      </c>
      <c r="D29" s="13">
        <f>ROUNDDOWN([1]полн!D29*2*9,0)</f>
        <v>4752</v>
      </c>
      <c r="E29" s="13">
        <f>ROUNDDOWN([1]полн!E29*2*9,0)</f>
        <v>4435</v>
      </c>
      <c r="F29" s="13">
        <f>ROUNDDOWN([1]полн!F29*2*9,0)</f>
        <v>4118</v>
      </c>
      <c r="G29" s="13">
        <f>ROUNDDOWN([1]полн!G29*2*9,0)</f>
        <v>3801</v>
      </c>
      <c r="H29" s="13">
        <f>ROUNDDOWN([1]полн!H29*2*9,0)</f>
        <v>3484</v>
      </c>
      <c r="I29" s="13">
        <f>ROUNDDOWN([1]полн!I29*2*9,0)</f>
        <v>3168</v>
      </c>
      <c r="J29" s="13">
        <f>ROUNDDOWN([1]полн!J29*2*9,0)</f>
        <v>2851</v>
      </c>
      <c r="K29" s="13">
        <f>ROUNDDOWN([1]полн!K29*2*9,0)</f>
        <v>2534</v>
      </c>
      <c r="L29" s="13">
        <f>ROUNDDOWN([1]полн!L29*2*9,0)</f>
        <v>2217</v>
      </c>
      <c r="M29" s="13">
        <f>ROUNDDOWN([1]полн!M29*2*9,0)</f>
        <v>1900</v>
      </c>
      <c r="N29" s="13">
        <f>ROUNDDOWN([1]полн!N29*2*9,0)</f>
        <v>1584</v>
      </c>
      <c r="O29" s="13">
        <f>ROUNDDOWN([1]полн!O29*2*9,0)</f>
        <v>1267</v>
      </c>
      <c r="P29" s="13">
        <f>ROUNDDOWN([1]полн!P29*2*9,0)</f>
        <v>950</v>
      </c>
      <c r="Q29" s="13">
        <f>ROUNDDOWN([1]полн!Q29*2*9,0)</f>
        <v>633</v>
      </c>
      <c r="R29" s="13">
        <f>ROUNDDOWN([1]полн!R29*2*9,0)</f>
        <v>316</v>
      </c>
      <c r="S29" s="12">
        <f>ROUNDDOWN([1]полн!S29*2*9,0)</f>
        <v>316</v>
      </c>
      <c r="T29" s="13">
        <f>ROUNDDOWN([1]полн!T29*2*9,0)</f>
        <v>316</v>
      </c>
      <c r="U29" s="13">
        <f>ROUNDDOWN([1]полн!U29*2*9,0)</f>
        <v>633</v>
      </c>
      <c r="V29" s="13">
        <f>ROUNDDOWN([1]полн!V29*2*9,0)</f>
        <v>950</v>
      </c>
    </row>
    <row r="30" spans="1:22" ht="19.5" customHeight="1">
      <c r="A30" s="5"/>
      <c r="C30" s="9">
        <v>16</v>
      </c>
      <c r="D30" s="13">
        <f>ROUNDDOWN([1]полн!D30*2*9,0)</f>
        <v>5068</v>
      </c>
      <c r="E30" s="13">
        <f>ROUNDDOWN([1]полн!E30*2*9,0)</f>
        <v>4752</v>
      </c>
      <c r="F30" s="13">
        <f>ROUNDDOWN([1]полн!F30*2*9,0)</f>
        <v>4435</v>
      </c>
      <c r="G30" s="13">
        <f>ROUNDDOWN([1]полн!G30*2*9,0)</f>
        <v>4118</v>
      </c>
      <c r="H30" s="13">
        <f>ROUNDDOWN([1]полн!H30*2*9,0)</f>
        <v>3801</v>
      </c>
      <c r="I30" s="13">
        <f>ROUNDDOWN([1]полн!I30*2*9,0)</f>
        <v>3484</v>
      </c>
      <c r="J30" s="13">
        <f>ROUNDDOWN([1]полн!J30*2*9,0)</f>
        <v>3168</v>
      </c>
      <c r="K30" s="13">
        <f>ROUNDDOWN([1]полн!K30*2*9,0)</f>
        <v>2851</v>
      </c>
      <c r="L30" s="13">
        <f>ROUNDDOWN([1]полн!L30*2*9,0)</f>
        <v>2534</v>
      </c>
      <c r="M30" s="13">
        <f>ROUNDDOWN([1]полн!M30*2*9,0)</f>
        <v>2217</v>
      </c>
      <c r="N30" s="13">
        <f>ROUNDDOWN([1]полн!N30*2*9,0)</f>
        <v>1900</v>
      </c>
      <c r="O30" s="13">
        <f>ROUNDDOWN([1]полн!O30*2*9,0)</f>
        <v>1584</v>
      </c>
      <c r="P30" s="13">
        <f>ROUNDDOWN([1]полн!P30*2*9,0)</f>
        <v>1267</v>
      </c>
      <c r="Q30" s="13">
        <f>ROUNDDOWN([1]полн!Q30*2*9,0)</f>
        <v>950</v>
      </c>
      <c r="R30" s="13">
        <f>ROUNDDOWN([1]полн!R30*2*9,0)</f>
        <v>633</v>
      </c>
      <c r="S30" s="13">
        <f>ROUNDDOWN([1]полн!S30*2*9,0)</f>
        <v>316</v>
      </c>
      <c r="T30" s="12">
        <f>ROUNDDOWN([1]полн!T30*2*9,0)</f>
        <v>316</v>
      </c>
      <c r="U30" s="13">
        <f>ROUNDDOWN([1]полн!U30*2*9,0)</f>
        <v>316</v>
      </c>
      <c r="V30" s="13">
        <f>ROUNDDOWN([1]полн!V30*2*9,0)</f>
        <v>633</v>
      </c>
    </row>
    <row r="31" spans="1:22" ht="19.5" customHeight="1">
      <c r="A31" s="5"/>
      <c r="C31" s="9">
        <v>17</v>
      </c>
      <c r="D31" s="13">
        <f>ROUNDDOWN([1]полн!D31*2*9,0)</f>
        <v>5385</v>
      </c>
      <c r="E31" s="13">
        <f>ROUNDDOWN([1]полн!E31*2*9,0)</f>
        <v>5068</v>
      </c>
      <c r="F31" s="13">
        <f>ROUNDDOWN([1]полн!F31*2*9,0)</f>
        <v>4752</v>
      </c>
      <c r="G31" s="13">
        <f>ROUNDDOWN([1]полн!G31*2*9,0)</f>
        <v>4435</v>
      </c>
      <c r="H31" s="13">
        <f>ROUNDDOWN([1]полн!H31*2*9,0)</f>
        <v>4118</v>
      </c>
      <c r="I31" s="13">
        <f>ROUNDDOWN([1]полн!I31*2*9,0)</f>
        <v>3801</v>
      </c>
      <c r="J31" s="13">
        <f>ROUNDDOWN([1]полн!J31*2*9,0)</f>
        <v>3484</v>
      </c>
      <c r="K31" s="13">
        <f>ROUNDDOWN([1]полн!K31*2*9,0)</f>
        <v>3168</v>
      </c>
      <c r="L31" s="13">
        <f>ROUNDDOWN([1]полн!L31*2*9,0)</f>
        <v>2851</v>
      </c>
      <c r="M31" s="13">
        <f>ROUNDDOWN([1]полн!M31*2*9,0)</f>
        <v>2534</v>
      </c>
      <c r="N31" s="13">
        <f>ROUNDDOWN([1]полн!N31*2*9,0)</f>
        <v>2217</v>
      </c>
      <c r="O31" s="13">
        <f>ROUNDDOWN([1]полн!O31*2*9,0)</f>
        <v>1900</v>
      </c>
      <c r="P31" s="13">
        <f>ROUNDDOWN([1]полн!P31*2*9,0)</f>
        <v>1584</v>
      </c>
      <c r="Q31" s="13">
        <f>ROUNDDOWN([1]полн!Q31*2*9,0)</f>
        <v>1267</v>
      </c>
      <c r="R31" s="13">
        <f>ROUNDDOWN([1]полн!R31*2*9,0)</f>
        <v>950</v>
      </c>
      <c r="S31" s="13">
        <f>ROUNDDOWN([1]полн!S31*2*9,0)</f>
        <v>633</v>
      </c>
      <c r="T31" s="13">
        <f>ROUNDDOWN([1]полн!T31*2*9,0)</f>
        <v>316</v>
      </c>
      <c r="U31" s="12">
        <f>ROUNDDOWN([1]полн!U31*2*9,0)</f>
        <v>316</v>
      </c>
      <c r="V31" s="13">
        <f>ROUNDDOWN([1]полн!V31*2*9,0)</f>
        <v>316</v>
      </c>
    </row>
    <row r="32" spans="1:22" ht="19.5" customHeight="1">
      <c r="A32" s="5"/>
      <c r="C32" s="9">
        <v>18</v>
      </c>
      <c r="D32" s="13">
        <f>ROUNDDOWN([1]полн!D32*2*9,0)</f>
        <v>5702</v>
      </c>
      <c r="E32" s="13">
        <f>ROUNDDOWN([1]полн!E32*2*9,0)</f>
        <v>5385</v>
      </c>
      <c r="F32" s="13">
        <f>ROUNDDOWN([1]полн!F32*2*9,0)</f>
        <v>5068</v>
      </c>
      <c r="G32" s="13">
        <f>ROUNDDOWN([1]полн!G32*2*9,0)</f>
        <v>4752</v>
      </c>
      <c r="H32" s="13">
        <f>ROUNDDOWN([1]полн!H32*2*9,0)</f>
        <v>4435</v>
      </c>
      <c r="I32" s="13">
        <f>ROUNDDOWN([1]полн!I32*2*9,0)</f>
        <v>4118</v>
      </c>
      <c r="J32" s="13">
        <f>ROUNDDOWN([1]полн!J32*2*9,0)</f>
        <v>3801</v>
      </c>
      <c r="K32" s="13">
        <f>ROUNDDOWN([1]полн!K32*2*9,0)</f>
        <v>3484</v>
      </c>
      <c r="L32" s="13">
        <f>ROUNDDOWN([1]полн!L32*2*9,0)</f>
        <v>3168</v>
      </c>
      <c r="M32" s="13">
        <f>ROUNDDOWN([1]полн!M32*2*9,0)</f>
        <v>2851</v>
      </c>
      <c r="N32" s="13">
        <f>ROUNDDOWN([1]полн!N32*2*9,0)</f>
        <v>2534</v>
      </c>
      <c r="O32" s="13">
        <f>ROUNDDOWN([1]полн!O32*2*9,0)</f>
        <v>2217</v>
      </c>
      <c r="P32" s="13">
        <f>ROUNDDOWN([1]полн!P32*2*9,0)</f>
        <v>1900</v>
      </c>
      <c r="Q32" s="13">
        <f>ROUNDDOWN([1]полн!Q32*2*9,0)</f>
        <v>1584</v>
      </c>
      <c r="R32" s="13">
        <f>ROUNDDOWN([1]полн!R32*2*9,0)</f>
        <v>1267</v>
      </c>
      <c r="S32" s="13">
        <f>ROUNDDOWN([1]полн!S32*2*9,0)</f>
        <v>950</v>
      </c>
      <c r="T32" s="13">
        <f>ROUNDDOWN([1]полн!T32*2*9,0)</f>
        <v>633</v>
      </c>
      <c r="U32" s="13">
        <f>ROUNDDOWN([1]полн!U32*2*9,0)</f>
        <v>316</v>
      </c>
      <c r="V32" s="12">
        <f>ROUNDDOWN([1]полн!V32*2*9,0)</f>
        <v>316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0"/>
  <sheetViews>
    <sheetView view="pageBreakPreview" topLeftCell="A4" zoomScaleSheetLayoutView="100" workbookViewId="0">
      <selection activeCell="F10" sqref="F10"/>
    </sheetView>
  </sheetViews>
  <sheetFormatPr defaultRowHeight="15"/>
  <cols>
    <col min="1" max="1" width="0.42578125" customWidth="1"/>
    <col min="2" max="2" width="9.140625" hidden="1" customWidth="1"/>
    <col min="3" max="3" width="8.28515625" customWidth="1"/>
    <col min="4" max="6" width="13.28515625" customWidth="1"/>
    <col min="7" max="19" width="11.42578125" customWidth="1"/>
    <col min="20" max="22" width="12.85546875" customWidth="1"/>
    <col min="23" max="23" width="11.42578125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6"/>
      <c r="R6" s="16"/>
      <c r="S6" s="15"/>
      <c r="T6" s="15"/>
      <c r="U6" s="15"/>
      <c r="V6" s="15"/>
    </row>
    <row r="7" spans="1:22">
      <c r="D7" s="17" t="s">
        <v>61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>
      <c r="D8" s="15"/>
      <c r="E8" s="15"/>
      <c r="F8" s="17" t="s">
        <v>6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5"/>
      <c r="T8" s="15"/>
      <c r="U8" s="15"/>
      <c r="V8" s="15"/>
    </row>
    <row r="9" spans="1:22">
      <c r="D9" s="15"/>
      <c r="E9" s="15"/>
      <c r="F9" s="18" t="s">
        <v>64</v>
      </c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/>
      <c r="U9" s="15"/>
      <c r="V9" s="15"/>
    </row>
    <row r="10" spans="1:22">
      <c r="D10" s="20"/>
      <c r="E10" s="15"/>
      <c r="F10" s="15"/>
      <c r="G10" s="15"/>
      <c r="H10" s="15"/>
      <c r="I10" s="21"/>
      <c r="J10" s="17"/>
      <c r="K10" s="17"/>
      <c r="L10" s="17"/>
      <c r="M10" s="21"/>
      <c r="N10" s="15"/>
      <c r="O10" s="15"/>
      <c r="P10" s="15"/>
      <c r="Q10" s="21"/>
      <c r="R10" s="15"/>
      <c r="S10" s="15"/>
      <c r="T10" s="15"/>
      <c r="U10" s="15"/>
      <c r="V10" s="15"/>
    </row>
    <row r="11" spans="1:22">
      <c r="D11" s="15"/>
      <c r="E11" s="15"/>
      <c r="F11" s="15"/>
      <c r="G11" s="15"/>
      <c r="H11" s="15"/>
      <c r="I11" s="15"/>
      <c r="J11" s="15"/>
      <c r="K11" s="15"/>
      <c r="L11" s="15" t="s">
        <v>56</v>
      </c>
      <c r="M11" s="15"/>
      <c r="N11" s="15"/>
      <c r="O11" s="15"/>
      <c r="P11" s="15"/>
      <c r="Q11" s="15"/>
      <c r="R11" s="15"/>
      <c r="S11" s="15"/>
      <c r="T11" s="22"/>
      <c r="U11" s="15"/>
      <c r="V11" s="22" t="s">
        <v>7</v>
      </c>
    </row>
    <row r="12" spans="1:22" ht="34.5" customHeight="1">
      <c r="C12" s="9" t="s">
        <v>8</v>
      </c>
      <c r="D12" s="23">
        <v>0</v>
      </c>
      <c r="E12" s="23">
        <v>1</v>
      </c>
      <c r="F12" s="23">
        <v>2</v>
      </c>
      <c r="G12" s="23">
        <v>3</v>
      </c>
      <c r="H12" s="23">
        <v>4</v>
      </c>
      <c r="I12" s="23">
        <v>5</v>
      </c>
      <c r="J12" s="23">
        <v>6</v>
      </c>
      <c r="K12" s="23">
        <v>7</v>
      </c>
      <c r="L12" s="23">
        <v>8</v>
      </c>
      <c r="M12" s="23">
        <v>9</v>
      </c>
      <c r="N12" s="23">
        <v>10</v>
      </c>
      <c r="O12" s="23">
        <v>11</v>
      </c>
      <c r="P12" s="23">
        <v>12</v>
      </c>
      <c r="Q12" s="23">
        <v>13</v>
      </c>
      <c r="R12" s="23">
        <v>14</v>
      </c>
      <c r="S12" s="23">
        <v>15</v>
      </c>
      <c r="T12" s="23">
        <v>16</v>
      </c>
      <c r="U12" s="23">
        <v>17</v>
      </c>
      <c r="V12" s="23">
        <v>18</v>
      </c>
    </row>
    <row r="13" spans="1:22" ht="19.5" customHeight="1">
      <c r="A13" s="5"/>
      <c r="C13" s="9">
        <v>0</v>
      </c>
      <c r="D13" s="12">
        <f>'вых дет мес1'!D13*12</f>
        <v>624</v>
      </c>
      <c r="E13" s="24">
        <f>'вых дет мес1'!E13*12</f>
        <v>624</v>
      </c>
      <c r="F13" s="24">
        <f>'вых дет мес1'!F13*12</f>
        <v>1260</v>
      </c>
      <c r="G13" s="24">
        <f>'вых дет мес1'!G13*12</f>
        <v>1896</v>
      </c>
      <c r="H13" s="24">
        <f>'вых дет мес1'!H13*12</f>
        <v>2532</v>
      </c>
      <c r="I13" s="24">
        <f>'вых дет мес1'!I13*12</f>
        <v>3168</v>
      </c>
      <c r="J13" s="24">
        <f>'вых дет мес1'!J13*12</f>
        <v>3792</v>
      </c>
      <c r="K13" s="24">
        <f>'вых дет мес1'!K13*12</f>
        <v>4428</v>
      </c>
      <c r="L13" s="24">
        <f>'вых дет мес1'!L13*12</f>
        <v>5064</v>
      </c>
      <c r="M13" s="24">
        <f>'вых дет мес1'!M13*12</f>
        <v>5700</v>
      </c>
      <c r="N13" s="24">
        <f>'вых дет мес1'!N13*12</f>
        <v>6336</v>
      </c>
      <c r="O13" s="24">
        <f>'вых дет мес1'!O13*12</f>
        <v>6960</v>
      </c>
      <c r="P13" s="24">
        <f>'вых дет мес1'!P13*12</f>
        <v>7596</v>
      </c>
      <c r="Q13" s="24">
        <f>'вых дет мес1'!Q13*12</f>
        <v>8232</v>
      </c>
      <c r="R13" s="24">
        <f>'вых дет мес1'!R13*12</f>
        <v>8868</v>
      </c>
      <c r="S13" s="24">
        <f>'вых дет мес1'!S13*12</f>
        <v>9504</v>
      </c>
      <c r="T13" s="24">
        <f>'вых дет мес1'!T13*12</f>
        <v>10128</v>
      </c>
      <c r="U13" s="24">
        <f>'вых дет мес1'!U13*12</f>
        <v>10764</v>
      </c>
      <c r="V13" s="24">
        <f>'вых дет мес1'!V13*12</f>
        <v>11400</v>
      </c>
    </row>
    <row r="14" spans="1:22" ht="19.5" customHeight="1">
      <c r="A14" s="5"/>
      <c r="C14" s="9">
        <v>1</v>
      </c>
      <c r="D14" s="24">
        <f>'вых дет мес1'!D14*12</f>
        <v>624</v>
      </c>
      <c r="E14" s="12">
        <f>'вых дет мес1'!E14*12</f>
        <v>624</v>
      </c>
      <c r="F14" s="24">
        <f>'вых дет мес1'!F14*12</f>
        <v>624</v>
      </c>
      <c r="G14" s="24">
        <f>'вых дет мес1'!G14*12</f>
        <v>1260</v>
      </c>
      <c r="H14" s="24">
        <f>'вых дет мес1'!H14*12</f>
        <v>1896</v>
      </c>
      <c r="I14" s="24">
        <f>'вых дет мес1'!I14*12</f>
        <v>2532</v>
      </c>
      <c r="J14" s="24">
        <f>'вых дет мес1'!J14*12</f>
        <v>3168</v>
      </c>
      <c r="K14" s="24">
        <f>'вых дет мес1'!K14*12</f>
        <v>3792</v>
      </c>
      <c r="L14" s="24">
        <f>'вых дет мес1'!L14*12</f>
        <v>4428</v>
      </c>
      <c r="M14" s="24">
        <f>'вых дет мес1'!M14*12</f>
        <v>5064</v>
      </c>
      <c r="N14" s="24">
        <f>'вых дет мес1'!N14*12</f>
        <v>5700</v>
      </c>
      <c r="O14" s="24">
        <f>'вых дет мес1'!O14*12</f>
        <v>6336</v>
      </c>
      <c r="P14" s="24">
        <f>'вых дет мес1'!P14*12</f>
        <v>6960</v>
      </c>
      <c r="Q14" s="24">
        <f>'вых дет мес1'!Q14*12</f>
        <v>7596</v>
      </c>
      <c r="R14" s="24">
        <f>'вых дет мес1'!R14*12</f>
        <v>8232</v>
      </c>
      <c r="S14" s="24">
        <f>'вых дет мес1'!S14*12</f>
        <v>8868</v>
      </c>
      <c r="T14" s="24">
        <f>'вых дет мес1'!T14*12</f>
        <v>9504</v>
      </c>
      <c r="U14" s="24">
        <f>'вых дет мес1'!U14*12</f>
        <v>10128</v>
      </c>
      <c r="V14" s="24">
        <f>'вых дет мес1'!V14*12</f>
        <v>10764</v>
      </c>
    </row>
    <row r="15" spans="1:22" ht="19.5" customHeight="1">
      <c r="A15" s="5"/>
      <c r="C15" s="9">
        <v>2</v>
      </c>
      <c r="D15" s="24">
        <f>'вых дет мес1'!D15*12</f>
        <v>1260</v>
      </c>
      <c r="E15" s="24">
        <f>'вых дет мес1'!E15*12</f>
        <v>624</v>
      </c>
      <c r="F15" s="12">
        <f>'вых дет мес1'!F15*12</f>
        <v>624</v>
      </c>
      <c r="G15" s="24">
        <f>'вых дет мес1'!G15*12</f>
        <v>624</v>
      </c>
      <c r="H15" s="24">
        <f>'вых дет мес1'!H15*12</f>
        <v>1260</v>
      </c>
      <c r="I15" s="24">
        <f>'вых дет мес1'!I15*12</f>
        <v>1896</v>
      </c>
      <c r="J15" s="24">
        <f>'вых дет мес1'!J15*12</f>
        <v>2532</v>
      </c>
      <c r="K15" s="24">
        <f>'вых дет мес1'!K15*12</f>
        <v>3168</v>
      </c>
      <c r="L15" s="24">
        <f>'вых дет мес1'!L15*12</f>
        <v>3792</v>
      </c>
      <c r="M15" s="24">
        <f>'вых дет мес1'!M15*12</f>
        <v>4428</v>
      </c>
      <c r="N15" s="24">
        <f>'вых дет мес1'!N15*12</f>
        <v>5064</v>
      </c>
      <c r="O15" s="24">
        <f>'вых дет мес1'!O15*12</f>
        <v>5700</v>
      </c>
      <c r="P15" s="24">
        <f>'вых дет мес1'!P15*12</f>
        <v>6336</v>
      </c>
      <c r="Q15" s="24">
        <f>'вых дет мес1'!Q15*12</f>
        <v>6960</v>
      </c>
      <c r="R15" s="24">
        <f>'вых дет мес1'!R15*12</f>
        <v>7596</v>
      </c>
      <c r="S15" s="24">
        <f>'вых дет мес1'!S15*12</f>
        <v>8232</v>
      </c>
      <c r="T15" s="24">
        <f>'вых дет мес1'!T15*12</f>
        <v>8868</v>
      </c>
      <c r="U15" s="24">
        <f>'вых дет мес1'!U15*12</f>
        <v>9504</v>
      </c>
      <c r="V15" s="24">
        <f>'вых дет мес1'!V15*12</f>
        <v>10128</v>
      </c>
    </row>
    <row r="16" spans="1:22" ht="19.5" customHeight="1">
      <c r="A16" s="5"/>
      <c r="C16" s="9">
        <v>3</v>
      </c>
      <c r="D16" s="24">
        <f>'вых дет мес1'!D16*12</f>
        <v>1896</v>
      </c>
      <c r="E16" s="24">
        <f>'вых дет мес1'!E16*12</f>
        <v>1260</v>
      </c>
      <c r="F16" s="24">
        <f>'вых дет мес1'!F16*12</f>
        <v>624</v>
      </c>
      <c r="G16" s="12">
        <f>'вых дет мес1'!G16*12</f>
        <v>624</v>
      </c>
      <c r="H16" s="24">
        <f>'вых дет мес1'!H16*12</f>
        <v>624</v>
      </c>
      <c r="I16" s="24">
        <f>'вых дет мес1'!I16*12</f>
        <v>1260</v>
      </c>
      <c r="J16" s="24">
        <f>'вых дет мес1'!J16*12</f>
        <v>1896</v>
      </c>
      <c r="K16" s="24">
        <f>'вых дет мес1'!K16*12</f>
        <v>2532</v>
      </c>
      <c r="L16" s="24">
        <f>'вых дет мес1'!L16*12</f>
        <v>3168</v>
      </c>
      <c r="M16" s="24">
        <f>'вых дет мес1'!M16*12</f>
        <v>3792</v>
      </c>
      <c r="N16" s="24">
        <f>'вых дет мес1'!N16*12</f>
        <v>4428</v>
      </c>
      <c r="O16" s="24">
        <f>'вых дет мес1'!O16*12</f>
        <v>5064</v>
      </c>
      <c r="P16" s="24">
        <f>'вых дет мес1'!P16*12</f>
        <v>5700</v>
      </c>
      <c r="Q16" s="24">
        <f>'вых дет мес1'!Q16*12</f>
        <v>6336</v>
      </c>
      <c r="R16" s="24">
        <f>'вых дет мес1'!R16*12</f>
        <v>6960</v>
      </c>
      <c r="S16" s="24">
        <f>'вых дет мес1'!S16*12</f>
        <v>7596</v>
      </c>
      <c r="T16" s="24">
        <f>'вых дет мес1'!T16*12</f>
        <v>8232</v>
      </c>
      <c r="U16" s="24">
        <f>'вых дет мес1'!U16*12</f>
        <v>8868</v>
      </c>
      <c r="V16" s="24">
        <f>'вых дет мес1'!V16*12</f>
        <v>9504</v>
      </c>
    </row>
    <row r="17" spans="1:22" ht="19.5" customHeight="1">
      <c r="A17" s="5"/>
      <c r="C17" s="9">
        <v>4</v>
      </c>
      <c r="D17" s="24">
        <f>'вых дет мес1'!D17*12</f>
        <v>2532</v>
      </c>
      <c r="E17" s="24">
        <f>'вых дет мес1'!E17*12</f>
        <v>1896</v>
      </c>
      <c r="F17" s="24">
        <f>'вых дет мес1'!F17*12</f>
        <v>1260</v>
      </c>
      <c r="G17" s="24">
        <f>'вых дет мес1'!G17*12</f>
        <v>624</v>
      </c>
      <c r="H17" s="12">
        <f>'вых дет мес1'!H17*12</f>
        <v>624</v>
      </c>
      <c r="I17" s="24">
        <f>'вых дет мес1'!I17*12</f>
        <v>624</v>
      </c>
      <c r="J17" s="24">
        <f>'вых дет мес1'!J17*12</f>
        <v>1260</v>
      </c>
      <c r="K17" s="24">
        <f>'вых дет мес1'!K17*12</f>
        <v>1896</v>
      </c>
      <c r="L17" s="24">
        <f>'вых дет мес1'!L17*12</f>
        <v>2532</v>
      </c>
      <c r="M17" s="24">
        <f>'вых дет мес1'!M17*12</f>
        <v>3168</v>
      </c>
      <c r="N17" s="24">
        <f>'вых дет мес1'!N17*12</f>
        <v>3792</v>
      </c>
      <c r="O17" s="24">
        <f>'вых дет мес1'!O17*12</f>
        <v>4428</v>
      </c>
      <c r="P17" s="24">
        <f>'вых дет мес1'!P17*12</f>
        <v>5064</v>
      </c>
      <c r="Q17" s="24">
        <f>'вых дет мес1'!Q17*12</f>
        <v>5700</v>
      </c>
      <c r="R17" s="24">
        <f>'вых дет мес1'!R17*12</f>
        <v>6336</v>
      </c>
      <c r="S17" s="24">
        <f>'вых дет мес1'!S17*12</f>
        <v>6960</v>
      </c>
      <c r="T17" s="24">
        <f>'вых дет мес1'!T17*12</f>
        <v>7596</v>
      </c>
      <c r="U17" s="24">
        <f>'вых дет мес1'!U17*12</f>
        <v>8232</v>
      </c>
      <c r="V17" s="24">
        <f>'вых дет мес1'!V17*12</f>
        <v>8868</v>
      </c>
    </row>
    <row r="18" spans="1:22" ht="19.5" customHeight="1">
      <c r="A18" s="5"/>
      <c r="C18" s="9">
        <v>5</v>
      </c>
      <c r="D18" s="24">
        <f>'вых дет мес1'!D18*12</f>
        <v>3168</v>
      </c>
      <c r="E18" s="24">
        <f>'вых дет мес1'!E18*12</f>
        <v>2532</v>
      </c>
      <c r="F18" s="24">
        <f>'вых дет мес1'!F18*12</f>
        <v>1896</v>
      </c>
      <c r="G18" s="24">
        <f>'вых дет мес1'!G18*12</f>
        <v>1260</v>
      </c>
      <c r="H18" s="24">
        <f>'вых дет мес1'!H18*12</f>
        <v>624</v>
      </c>
      <c r="I18" s="12">
        <f>'вых дет мес1'!I18*12</f>
        <v>624</v>
      </c>
      <c r="J18" s="24">
        <f>'вых дет мес1'!J18*12</f>
        <v>624</v>
      </c>
      <c r="K18" s="24">
        <f>'вых дет мес1'!K18*12</f>
        <v>1260</v>
      </c>
      <c r="L18" s="24">
        <f>'вых дет мес1'!L18*12</f>
        <v>1896</v>
      </c>
      <c r="M18" s="24">
        <f>'вых дет мес1'!M18*12</f>
        <v>2532</v>
      </c>
      <c r="N18" s="24">
        <f>'вых дет мес1'!N18*12</f>
        <v>3168</v>
      </c>
      <c r="O18" s="24">
        <f>'вых дет мес1'!O18*12</f>
        <v>3792</v>
      </c>
      <c r="P18" s="24">
        <f>'вых дет мес1'!P18*12</f>
        <v>4428</v>
      </c>
      <c r="Q18" s="24">
        <f>'вых дет мес1'!Q18*12</f>
        <v>5064</v>
      </c>
      <c r="R18" s="24">
        <f>'вых дет мес1'!R18*12</f>
        <v>5700</v>
      </c>
      <c r="S18" s="24">
        <f>'вых дет мес1'!S18*12</f>
        <v>6336</v>
      </c>
      <c r="T18" s="24">
        <f>'вых дет мес1'!T18*12</f>
        <v>6960</v>
      </c>
      <c r="U18" s="24">
        <f>'вых дет мес1'!U18*12</f>
        <v>7596</v>
      </c>
      <c r="V18" s="24">
        <f>'вых дет мес1'!V18*12</f>
        <v>8232</v>
      </c>
    </row>
    <row r="19" spans="1:22" ht="19.5" customHeight="1">
      <c r="A19" s="5"/>
      <c r="C19" s="9">
        <v>6</v>
      </c>
      <c r="D19" s="24">
        <f>'вых дет мес1'!D19*12</f>
        <v>3792</v>
      </c>
      <c r="E19" s="24">
        <f>'вых дет мес1'!E19*12</f>
        <v>3168</v>
      </c>
      <c r="F19" s="24">
        <f>'вых дет мес1'!F19*12</f>
        <v>2532</v>
      </c>
      <c r="G19" s="24">
        <f>'вых дет мес1'!G19*12</f>
        <v>1896</v>
      </c>
      <c r="H19" s="24">
        <f>'вых дет мес1'!H19*12</f>
        <v>1260</v>
      </c>
      <c r="I19" s="24">
        <f>'вых дет мес1'!I19*12</f>
        <v>624</v>
      </c>
      <c r="J19" s="12">
        <f>'вых дет мес1'!J19*12</f>
        <v>624</v>
      </c>
      <c r="K19" s="24">
        <f>'вых дет мес1'!K19*12</f>
        <v>624</v>
      </c>
      <c r="L19" s="24">
        <f>'вых дет мес1'!L19*12</f>
        <v>1260</v>
      </c>
      <c r="M19" s="24">
        <f>'вых дет мес1'!M19*12</f>
        <v>1896</v>
      </c>
      <c r="N19" s="24">
        <f>'вых дет мес1'!N19*12</f>
        <v>2532</v>
      </c>
      <c r="O19" s="24">
        <f>'вых дет мес1'!O19*12</f>
        <v>3168</v>
      </c>
      <c r="P19" s="24">
        <f>'вых дет мес1'!P19*12</f>
        <v>3792</v>
      </c>
      <c r="Q19" s="24">
        <f>'вых дет мес1'!Q19*12</f>
        <v>4428</v>
      </c>
      <c r="R19" s="24">
        <f>'вых дет мес1'!R19*12</f>
        <v>5064</v>
      </c>
      <c r="S19" s="24">
        <f>'вых дет мес1'!S19*12</f>
        <v>5700</v>
      </c>
      <c r="T19" s="24">
        <f>'вых дет мес1'!T19*12</f>
        <v>6336</v>
      </c>
      <c r="U19" s="24">
        <f>'вых дет мес1'!U19*12</f>
        <v>6960</v>
      </c>
      <c r="V19" s="24">
        <f>'вых дет мес1'!V19*12</f>
        <v>7596</v>
      </c>
    </row>
    <row r="20" spans="1:22" ht="19.5" customHeight="1">
      <c r="A20" s="5"/>
      <c r="C20" s="9">
        <v>7</v>
      </c>
      <c r="D20" s="24">
        <f>'вых дет мес1'!D20*12</f>
        <v>4428</v>
      </c>
      <c r="E20" s="24">
        <f>'вых дет мес1'!E20*12</f>
        <v>3792</v>
      </c>
      <c r="F20" s="24">
        <f>'вых дет мес1'!F20*12</f>
        <v>3168</v>
      </c>
      <c r="G20" s="24">
        <f>'вых дет мес1'!G20*12</f>
        <v>2532</v>
      </c>
      <c r="H20" s="24">
        <f>'вых дет мес1'!H20*12</f>
        <v>1896</v>
      </c>
      <c r="I20" s="24">
        <f>'вых дет мес1'!I20*12</f>
        <v>1260</v>
      </c>
      <c r="J20" s="24">
        <f>'вых дет мес1'!J20*12</f>
        <v>624</v>
      </c>
      <c r="K20" s="12">
        <f>'вых дет мес1'!K20*12</f>
        <v>624</v>
      </c>
      <c r="L20" s="24">
        <f>'вых дет мес1'!L20*12</f>
        <v>624</v>
      </c>
      <c r="M20" s="24">
        <f>'вых дет мес1'!M20*12</f>
        <v>1260</v>
      </c>
      <c r="N20" s="24">
        <f>'вых дет мес1'!N20*12</f>
        <v>1896</v>
      </c>
      <c r="O20" s="24">
        <f>'вых дет мес1'!O20*12</f>
        <v>2532</v>
      </c>
      <c r="P20" s="24">
        <f>'вых дет мес1'!P20*12</f>
        <v>3168</v>
      </c>
      <c r="Q20" s="24">
        <f>'вых дет мес1'!Q20*12</f>
        <v>3792</v>
      </c>
      <c r="R20" s="24">
        <f>'вых дет мес1'!R20*12</f>
        <v>4428</v>
      </c>
      <c r="S20" s="24">
        <f>'вых дет мес1'!S20*12</f>
        <v>5064</v>
      </c>
      <c r="T20" s="24">
        <f>'вых дет мес1'!T20*12</f>
        <v>5700</v>
      </c>
      <c r="U20" s="24">
        <f>'вых дет мес1'!U20*12</f>
        <v>6336</v>
      </c>
      <c r="V20" s="24">
        <f>'вых дет мес1'!V20*12</f>
        <v>6960</v>
      </c>
    </row>
    <row r="21" spans="1:22" ht="19.5" customHeight="1">
      <c r="A21" s="5"/>
      <c r="C21" s="9">
        <v>8</v>
      </c>
      <c r="D21" s="24">
        <f>'вых дет мес1'!D21*12</f>
        <v>5064</v>
      </c>
      <c r="E21" s="24">
        <f>'вых дет мес1'!E21*12</f>
        <v>4428</v>
      </c>
      <c r="F21" s="24">
        <f>'вых дет мес1'!F21*12</f>
        <v>3792</v>
      </c>
      <c r="G21" s="24">
        <f>'вых дет мес1'!G21*12</f>
        <v>3168</v>
      </c>
      <c r="H21" s="24">
        <f>'вых дет мес1'!H21*12</f>
        <v>2532</v>
      </c>
      <c r="I21" s="24">
        <f>'вых дет мес1'!I21*12</f>
        <v>1896</v>
      </c>
      <c r="J21" s="24">
        <f>'вых дет мес1'!J21*12</f>
        <v>1260</v>
      </c>
      <c r="K21" s="24">
        <f>'вых дет мес1'!K21*12</f>
        <v>624</v>
      </c>
      <c r="L21" s="12">
        <f>'вых дет мес1'!L21*12</f>
        <v>624</v>
      </c>
      <c r="M21" s="24">
        <f>'вых дет мес1'!M21*12</f>
        <v>624</v>
      </c>
      <c r="N21" s="24">
        <f>'вых дет мес1'!N21*12</f>
        <v>1260</v>
      </c>
      <c r="O21" s="24">
        <f>'вых дет мес1'!O21*12</f>
        <v>1896</v>
      </c>
      <c r="P21" s="24">
        <f>'вых дет мес1'!P21*12</f>
        <v>2532</v>
      </c>
      <c r="Q21" s="24">
        <f>'вых дет мес1'!Q21*12</f>
        <v>3168</v>
      </c>
      <c r="R21" s="24">
        <f>'вых дет мес1'!R21*12</f>
        <v>3792</v>
      </c>
      <c r="S21" s="24">
        <f>'вых дет мес1'!S21*12</f>
        <v>4428</v>
      </c>
      <c r="T21" s="24">
        <f>'вых дет мес1'!T21*12</f>
        <v>5064</v>
      </c>
      <c r="U21" s="24">
        <f>'вых дет мес1'!U21*12</f>
        <v>5700</v>
      </c>
      <c r="V21" s="24">
        <f>'вых дет мес1'!V21*12</f>
        <v>6336</v>
      </c>
    </row>
    <row r="22" spans="1:22" ht="19.5" customHeight="1">
      <c r="A22" s="5"/>
      <c r="C22" s="9">
        <v>9</v>
      </c>
      <c r="D22" s="24">
        <f>'вых дет мес1'!D22*12</f>
        <v>5700</v>
      </c>
      <c r="E22" s="24">
        <f>'вых дет мес1'!E22*12</f>
        <v>5064</v>
      </c>
      <c r="F22" s="24">
        <f>'вых дет мес1'!F22*12</f>
        <v>4428</v>
      </c>
      <c r="G22" s="24">
        <f>'вых дет мес1'!G22*12</f>
        <v>3792</v>
      </c>
      <c r="H22" s="24">
        <f>'вых дет мес1'!H22*12</f>
        <v>3168</v>
      </c>
      <c r="I22" s="24">
        <f>'вых дет мес1'!I22*12</f>
        <v>2532</v>
      </c>
      <c r="J22" s="24">
        <f>'вых дет мес1'!J22*12</f>
        <v>1896</v>
      </c>
      <c r="K22" s="24">
        <f>'вых дет мес1'!K22*12</f>
        <v>1260</v>
      </c>
      <c r="L22" s="24">
        <f>'вых дет мес1'!L22*12</f>
        <v>624</v>
      </c>
      <c r="M22" s="12">
        <f>'вых дет мес1'!M22*12</f>
        <v>624</v>
      </c>
      <c r="N22" s="24">
        <f>'вых дет мес1'!N22*12</f>
        <v>624</v>
      </c>
      <c r="O22" s="24">
        <f>'вых дет мес1'!O22*12</f>
        <v>1260</v>
      </c>
      <c r="P22" s="24">
        <f>'вых дет мес1'!P22*12</f>
        <v>1896</v>
      </c>
      <c r="Q22" s="24">
        <f>'вых дет мес1'!Q22*12</f>
        <v>2532</v>
      </c>
      <c r="R22" s="24">
        <f>'вых дет мес1'!R22*12</f>
        <v>3168</v>
      </c>
      <c r="S22" s="24">
        <f>'вых дет мес1'!S22*12</f>
        <v>3792</v>
      </c>
      <c r="T22" s="24">
        <f>'вых дет мес1'!T22*12</f>
        <v>4428</v>
      </c>
      <c r="U22" s="24">
        <f>'вых дет мес1'!U22*12</f>
        <v>5064</v>
      </c>
      <c r="V22" s="24">
        <f>'вых дет мес1'!V22*12</f>
        <v>5700</v>
      </c>
    </row>
    <row r="23" spans="1:22" ht="19.5" customHeight="1">
      <c r="A23" s="5"/>
      <c r="C23" s="9">
        <v>10</v>
      </c>
      <c r="D23" s="24">
        <f>'вых дет мес1'!D23*12</f>
        <v>6336</v>
      </c>
      <c r="E23" s="24">
        <f>'вых дет мес1'!E23*12</f>
        <v>5700</v>
      </c>
      <c r="F23" s="24">
        <f>'вых дет мес1'!F23*12</f>
        <v>5064</v>
      </c>
      <c r="G23" s="24">
        <f>'вых дет мес1'!G23*12</f>
        <v>4428</v>
      </c>
      <c r="H23" s="24">
        <f>'вых дет мес1'!H23*12</f>
        <v>3792</v>
      </c>
      <c r="I23" s="24">
        <f>'вых дет мес1'!I23*12</f>
        <v>3168</v>
      </c>
      <c r="J23" s="24">
        <f>'вых дет мес1'!J23*12</f>
        <v>2532</v>
      </c>
      <c r="K23" s="24">
        <f>'вых дет мес1'!K23*12</f>
        <v>1896</v>
      </c>
      <c r="L23" s="24">
        <f>'вых дет мес1'!L23*12</f>
        <v>1260</v>
      </c>
      <c r="M23" s="24">
        <f>'вых дет мес1'!M23*12</f>
        <v>624</v>
      </c>
      <c r="N23" s="12">
        <f>'вых дет мес1'!N23*12</f>
        <v>624</v>
      </c>
      <c r="O23" s="24">
        <f>'вых дет мес1'!O23*12</f>
        <v>624</v>
      </c>
      <c r="P23" s="24">
        <f>'вых дет мес1'!P23*12</f>
        <v>1260</v>
      </c>
      <c r="Q23" s="24">
        <f>'вых дет мес1'!Q23*12</f>
        <v>1896</v>
      </c>
      <c r="R23" s="24">
        <f>'вых дет мес1'!R23*12</f>
        <v>2532</v>
      </c>
      <c r="S23" s="24">
        <f>'вых дет мес1'!S23*12</f>
        <v>3168</v>
      </c>
      <c r="T23" s="24">
        <f>'вых дет мес1'!T23*12</f>
        <v>3792</v>
      </c>
      <c r="U23" s="24">
        <f>'вых дет мес1'!U23*12</f>
        <v>4428</v>
      </c>
      <c r="V23" s="24">
        <f>'вых дет мес1'!V23*12</f>
        <v>5064</v>
      </c>
    </row>
    <row r="24" spans="1:22" ht="19.5" customHeight="1">
      <c r="A24" s="5"/>
      <c r="C24" s="9">
        <v>11</v>
      </c>
      <c r="D24" s="24">
        <f>'вых дет мес1'!D24*12</f>
        <v>6960</v>
      </c>
      <c r="E24" s="24">
        <f>'вых дет мес1'!E24*12</f>
        <v>6336</v>
      </c>
      <c r="F24" s="24">
        <f>'вых дет мес1'!F24*12</f>
        <v>5700</v>
      </c>
      <c r="G24" s="24">
        <f>'вых дет мес1'!G24*12</f>
        <v>5064</v>
      </c>
      <c r="H24" s="24">
        <f>'вых дет мес1'!H24*12</f>
        <v>4428</v>
      </c>
      <c r="I24" s="24">
        <f>'вых дет мес1'!I24*12</f>
        <v>3792</v>
      </c>
      <c r="J24" s="24">
        <f>'вых дет мес1'!J24*12</f>
        <v>3168</v>
      </c>
      <c r="K24" s="24">
        <f>'вых дет мес1'!K24*12</f>
        <v>2532</v>
      </c>
      <c r="L24" s="24">
        <f>'вых дет мес1'!L24*12</f>
        <v>1896</v>
      </c>
      <c r="M24" s="24">
        <f>'вых дет мес1'!M24*12</f>
        <v>1260</v>
      </c>
      <c r="N24" s="24">
        <f>'вых дет мес1'!N24*12</f>
        <v>624</v>
      </c>
      <c r="O24" s="12">
        <f>'вых дет мес1'!O24*12</f>
        <v>624</v>
      </c>
      <c r="P24" s="24">
        <f>'вых дет мес1'!P24*12</f>
        <v>624</v>
      </c>
      <c r="Q24" s="24">
        <f>'вых дет мес1'!Q24*12</f>
        <v>1260</v>
      </c>
      <c r="R24" s="24">
        <f>'вых дет мес1'!R24*12</f>
        <v>1896</v>
      </c>
      <c r="S24" s="24">
        <f>'вых дет мес1'!S24*12</f>
        <v>2532</v>
      </c>
      <c r="T24" s="24">
        <f>'вых дет мес1'!T24*12</f>
        <v>3168</v>
      </c>
      <c r="U24" s="24">
        <f>'вых дет мес1'!U24*12</f>
        <v>3792</v>
      </c>
      <c r="V24" s="24">
        <f>'вых дет мес1'!V24*12</f>
        <v>4428</v>
      </c>
    </row>
    <row r="25" spans="1:22" ht="19.5" customHeight="1">
      <c r="A25" s="5"/>
      <c r="C25" s="9">
        <v>12</v>
      </c>
      <c r="D25" s="24">
        <f>'вых дет мес1'!D25*12</f>
        <v>7596</v>
      </c>
      <c r="E25" s="24">
        <f>'вых дет мес1'!E25*12</f>
        <v>6960</v>
      </c>
      <c r="F25" s="24">
        <f>'вых дет мес1'!F25*12</f>
        <v>6336</v>
      </c>
      <c r="G25" s="24">
        <f>'вых дет мес1'!G25*12</f>
        <v>5700</v>
      </c>
      <c r="H25" s="24">
        <f>'вых дет мес1'!H25*12</f>
        <v>5064</v>
      </c>
      <c r="I25" s="24">
        <f>'вых дет мес1'!I25*12</f>
        <v>4428</v>
      </c>
      <c r="J25" s="24">
        <f>'вых дет мес1'!J25*12</f>
        <v>3792</v>
      </c>
      <c r="K25" s="24">
        <f>'вых дет мес1'!K25*12</f>
        <v>3168</v>
      </c>
      <c r="L25" s="24">
        <f>'вых дет мес1'!L25*12</f>
        <v>2532</v>
      </c>
      <c r="M25" s="24">
        <f>'вых дет мес1'!M25*12</f>
        <v>1896</v>
      </c>
      <c r="N25" s="24">
        <f>'вых дет мес1'!N25*12</f>
        <v>1260</v>
      </c>
      <c r="O25" s="24">
        <f>'вых дет мес1'!O25*12</f>
        <v>624</v>
      </c>
      <c r="P25" s="12">
        <f>'вых дет мес1'!P25*12</f>
        <v>624</v>
      </c>
      <c r="Q25" s="24">
        <f>'вых дет мес1'!Q25*12</f>
        <v>624</v>
      </c>
      <c r="R25" s="24">
        <f>'вых дет мес1'!R25*12</f>
        <v>1260</v>
      </c>
      <c r="S25" s="24">
        <f>'вых дет мес1'!S25*12</f>
        <v>1896</v>
      </c>
      <c r="T25" s="24">
        <f>'вых дет мес1'!T25*12</f>
        <v>2532</v>
      </c>
      <c r="U25" s="24">
        <f>'вых дет мес1'!U25*12</f>
        <v>3168</v>
      </c>
      <c r="V25" s="24">
        <f>'вых дет мес1'!V25*12</f>
        <v>3792</v>
      </c>
    </row>
    <row r="26" spans="1:22" ht="19.5" customHeight="1">
      <c r="A26" s="5"/>
      <c r="C26" s="9">
        <v>13</v>
      </c>
      <c r="D26" s="24">
        <f>'вых дет мес1'!D26*12</f>
        <v>8232</v>
      </c>
      <c r="E26" s="24">
        <f>'вых дет мес1'!E26*12</f>
        <v>7596</v>
      </c>
      <c r="F26" s="24">
        <f>'вых дет мес1'!F26*12</f>
        <v>6960</v>
      </c>
      <c r="G26" s="24">
        <f>'вых дет мес1'!G26*12</f>
        <v>6336</v>
      </c>
      <c r="H26" s="24">
        <f>'вых дет мес1'!H26*12</f>
        <v>5700</v>
      </c>
      <c r="I26" s="24">
        <f>'вых дет мес1'!I26*12</f>
        <v>5064</v>
      </c>
      <c r="J26" s="24">
        <f>'вых дет мес1'!J26*12</f>
        <v>4428</v>
      </c>
      <c r="K26" s="24">
        <f>'вых дет мес1'!K26*12</f>
        <v>3792</v>
      </c>
      <c r="L26" s="24">
        <f>'вых дет мес1'!L26*12</f>
        <v>3168</v>
      </c>
      <c r="M26" s="24">
        <f>'вых дет мес1'!M26*12</f>
        <v>2532</v>
      </c>
      <c r="N26" s="24">
        <f>'вых дет мес1'!N26*12</f>
        <v>1896</v>
      </c>
      <c r="O26" s="24">
        <f>'вых дет мес1'!O26*12</f>
        <v>1260</v>
      </c>
      <c r="P26" s="24">
        <f>'вых дет мес1'!P26*12</f>
        <v>624</v>
      </c>
      <c r="Q26" s="12">
        <f>'вых дет мес1'!Q26*12</f>
        <v>624</v>
      </c>
      <c r="R26" s="24">
        <f>'вых дет мес1'!R26*12</f>
        <v>624</v>
      </c>
      <c r="S26" s="24">
        <f>'вых дет мес1'!S26*12</f>
        <v>1260</v>
      </c>
      <c r="T26" s="24">
        <f>'вых дет мес1'!T26*12</f>
        <v>1896</v>
      </c>
      <c r="U26" s="24">
        <f>'вых дет мес1'!U26*12</f>
        <v>2532</v>
      </c>
      <c r="V26" s="24">
        <f>'вых дет мес1'!V26*12</f>
        <v>3168</v>
      </c>
    </row>
    <row r="27" spans="1:22" ht="19.5" customHeight="1">
      <c r="A27" s="5"/>
      <c r="C27" s="9">
        <v>14</v>
      </c>
      <c r="D27" s="24">
        <f>'вых дет мес1'!D27*12</f>
        <v>8868</v>
      </c>
      <c r="E27" s="24">
        <f>'вых дет мес1'!E27*12</f>
        <v>8232</v>
      </c>
      <c r="F27" s="24">
        <f>'вых дет мес1'!F27*12</f>
        <v>7596</v>
      </c>
      <c r="G27" s="24">
        <f>'вых дет мес1'!G27*12</f>
        <v>6960</v>
      </c>
      <c r="H27" s="24">
        <f>'вых дет мес1'!H27*12</f>
        <v>6336</v>
      </c>
      <c r="I27" s="24">
        <f>'вых дет мес1'!I27*12</f>
        <v>5700</v>
      </c>
      <c r="J27" s="24">
        <f>'вых дет мес1'!J27*12</f>
        <v>5064</v>
      </c>
      <c r="K27" s="24">
        <f>'вых дет мес1'!K27*12</f>
        <v>4428</v>
      </c>
      <c r="L27" s="24">
        <f>'вых дет мес1'!L27*12</f>
        <v>3792</v>
      </c>
      <c r="M27" s="24">
        <f>'вых дет мес1'!M27*12</f>
        <v>3168</v>
      </c>
      <c r="N27" s="24">
        <f>'вых дет мес1'!N27*12</f>
        <v>2532</v>
      </c>
      <c r="O27" s="24">
        <f>'вых дет мес1'!O27*12</f>
        <v>1896</v>
      </c>
      <c r="P27" s="24">
        <f>'вых дет мес1'!P27*12</f>
        <v>1260</v>
      </c>
      <c r="Q27" s="24">
        <f>'вых дет мес1'!Q27*12</f>
        <v>624</v>
      </c>
      <c r="R27" s="12">
        <f>'вых дет мес1'!R27*12</f>
        <v>624</v>
      </c>
      <c r="S27" s="24">
        <f>'вых дет мес1'!S27*12</f>
        <v>624</v>
      </c>
      <c r="T27" s="24">
        <f>'вых дет мес1'!T27*12</f>
        <v>1260</v>
      </c>
      <c r="U27" s="24">
        <f>'вых дет мес1'!U27*12</f>
        <v>1896</v>
      </c>
      <c r="V27" s="24">
        <f>'вых дет мес1'!V27*12</f>
        <v>2532</v>
      </c>
    </row>
    <row r="28" spans="1:22" ht="19.5" customHeight="1">
      <c r="A28" s="5"/>
      <c r="C28" s="9">
        <v>15</v>
      </c>
      <c r="D28" s="24">
        <f>'вых дет мес1'!D28*12</f>
        <v>9504</v>
      </c>
      <c r="E28" s="24">
        <f>'вых дет мес1'!E28*12</f>
        <v>8868</v>
      </c>
      <c r="F28" s="24">
        <f>'вых дет мес1'!F28*12</f>
        <v>8232</v>
      </c>
      <c r="G28" s="24">
        <f>'вых дет мес1'!G28*12</f>
        <v>7596</v>
      </c>
      <c r="H28" s="24">
        <f>'вых дет мес1'!H28*12</f>
        <v>6960</v>
      </c>
      <c r="I28" s="24">
        <f>'вых дет мес1'!I28*12</f>
        <v>6336</v>
      </c>
      <c r="J28" s="24">
        <f>'вых дет мес1'!J28*12</f>
        <v>5700</v>
      </c>
      <c r="K28" s="24">
        <f>'вых дет мес1'!K28*12</f>
        <v>5064</v>
      </c>
      <c r="L28" s="24">
        <f>'вых дет мес1'!L28*12</f>
        <v>4428</v>
      </c>
      <c r="M28" s="24">
        <f>'вых дет мес1'!M28*12</f>
        <v>3792</v>
      </c>
      <c r="N28" s="24">
        <f>'вых дет мес1'!N28*12</f>
        <v>3168</v>
      </c>
      <c r="O28" s="24">
        <f>'вых дет мес1'!O28*12</f>
        <v>2532</v>
      </c>
      <c r="P28" s="24">
        <f>'вых дет мес1'!P28*12</f>
        <v>1896</v>
      </c>
      <c r="Q28" s="24">
        <f>'вых дет мес1'!Q28*12</f>
        <v>1260</v>
      </c>
      <c r="R28" s="24">
        <f>'вых дет мес1'!R28*12</f>
        <v>624</v>
      </c>
      <c r="S28" s="12">
        <f>'вых дет мес1'!S28*12</f>
        <v>624</v>
      </c>
      <c r="T28" s="24">
        <f>'вых дет мес1'!T28*12</f>
        <v>624</v>
      </c>
      <c r="U28" s="24">
        <f>'вых дет мес1'!U28*12</f>
        <v>1260</v>
      </c>
      <c r="V28" s="24">
        <f>'вых дет мес1'!V28*12</f>
        <v>1896</v>
      </c>
    </row>
    <row r="29" spans="1:22" ht="19.5" customHeight="1">
      <c r="A29" s="5"/>
      <c r="C29" s="9">
        <v>16</v>
      </c>
      <c r="D29" s="24">
        <f>'вых дет мес1'!D29*12</f>
        <v>10128</v>
      </c>
      <c r="E29" s="24">
        <f>'вых дет мес1'!E29*12</f>
        <v>9504</v>
      </c>
      <c r="F29" s="24">
        <f>'вых дет мес1'!F29*12</f>
        <v>8868</v>
      </c>
      <c r="G29" s="24">
        <f>'вых дет мес1'!G29*12</f>
        <v>8232</v>
      </c>
      <c r="H29" s="24">
        <f>'вых дет мес1'!H29*12</f>
        <v>7596</v>
      </c>
      <c r="I29" s="24">
        <f>'вых дет мес1'!I29*12</f>
        <v>6960</v>
      </c>
      <c r="J29" s="24">
        <f>'вых дет мес1'!J29*12</f>
        <v>6336</v>
      </c>
      <c r="K29" s="24">
        <f>'вых дет мес1'!K29*12</f>
        <v>5700</v>
      </c>
      <c r="L29" s="24">
        <f>'вых дет мес1'!L29*12</f>
        <v>5064</v>
      </c>
      <c r="M29" s="24">
        <f>'вых дет мес1'!M29*12</f>
        <v>4428</v>
      </c>
      <c r="N29" s="24">
        <f>'вых дет мес1'!N29*12</f>
        <v>3792</v>
      </c>
      <c r="O29" s="24">
        <f>'вых дет мес1'!O29*12</f>
        <v>3168</v>
      </c>
      <c r="P29" s="24">
        <f>'вых дет мес1'!P29*12</f>
        <v>2532</v>
      </c>
      <c r="Q29" s="24">
        <f>'вых дет мес1'!Q29*12</f>
        <v>1896</v>
      </c>
      <c r="R29" s="24">
        <f>'вых дет мес1'!R29*12</f>
        <v>1260</v>
      </c>
      <c r="S29" s="24">
        <f>'вых дет мес1'!S29*12</f>
        <v>624</v>
      </c>
      <c r="T29" s="12">
        <f>'вых дет мес1'!T29*12</f>
        <v>624</v>
      </c>
      <c r="U29" s="24">
        <f>'вых дет мес1'!U29*12</f>
        <v>624</v>
      </c>
      <c r="V29" s="24">
        <f>'вых дет мес1'!V29*12</f>
        <v>1260</v>
      </c>
    </row>
    <row r="30" spans="1:22" ht="19.5" customHeight="1">
      <c r="A30" s="5"/>
      <c r="C30" s="9">
        <v>17</v>
      </c>
      <c r="D30" s="24">
        <f>'вых дет мес1'!D30*12</f>
        <v>10764</v>
      </c>
      <c r="E30" s="24">
        <f>'вых дет мес1'!E30*12</f>
        <v>10128</v>
      </c>
      <c r="F30" s="24">
        <f>'вых дет мес1'!F30*12</f>
        <v>9504</v>
      </c>
      <c r="G30" s="24">
        <f>'вых дет мес1'!G30*12</f>
        <v>8868</v>
      </c>
      <c r="H30" s="24">
        <f>'вых дет мес1'!H30*12</f>
        <v>8232</v>
      </c>
      <c r="I30" s="24">
        <f>'вых дет мес1'!I30*12</f>
        <v>7596</v>
      </c>
      <c r="J30" s="24">
        <f>'вых дет мес1'!J30*12</f>
        <v>6960</v>
      </c>
      <c r="K30" s="24">
        <f>'вых дет мес1'!K30*12</f>
        <v>6336</v>
      </c>
      <c r="L30" s="24">
        <f>'вых дет мес1'!L30*12</f>
        <v>5700</v>
      </c>
      <c r="M30" s="24">
        <f>'вых дет мес1'!M30*12</f>
        <v>5064</v>
      </c>
      <c r="N30" s="24">
        <f>'вых дет мес1'!N30*12</f>
        <v>4428</v>
      </c>
      <c r="O30" s="24">
        <f>'вых дет мес1'!O30*12</f>
        <v>3792</v>
      </c>
      <c r="P30" s="24">
        <f>'вых дет мес1'!P30*12</f>
        <v>3168</v>
      </c>
      <c r="Q30" s="24">
        <f>'вых дет мес1'!Q30*12</f>
        <v>2532</v>
      </c>
      <c r="R30" s="24">
        <f>'вых дет мес1'!R30*12</f>
        <v>1896</v>
      </c>
      <c r="S30" s="24">
        <f>'вых дет мес1'!S30*12</f>
        <v>1260</v>
      </c>
      <c r="T30" s="24">
        <f>'вых дет мес1'!T30*12</f>
        <v>624</v>
      </c>
      <c r="U30" s="12">
        <f>'вых дет мес1'!U30*12</f>
        <v>624</v>
      </c>
      <c r="V30" s="24">
        <f>'вых дет мес1'!V30*12</f>
        <v>624</v>
      </c>
    </row>
    <row r="31" spans="1:22" ht="19.5" customHeight="1">
      <c r="A31" s="5"/>
      <c r="C31" s="9">
        <v>18</v>
      </c>
      <c r="D31" s="24">
        <f>'вых дет мес1'!D31*12</f>
        <v>11400</v>
      </c>
      <c r="E31" s="24">
        <f>'вых дет мес1'!E31*12</f>
        <v>10764</v>
      </c>
      <c r="F31" s="24">
        <f>'вых дет мес1'!F31*12</f>
        <v>10128</v>
      </c>
      <c r="G31" s="24">
        <f>'вых дет мес1'!G31*12</f>
        <v>9504</v>
      </c>
      <c r="H31" s="24">
        <f>'вых дет мес1'!H31*12</f>
        <v>8868</v>
      </c>
      <c r="I31" s="24">
        <f>'вых дет мес1'!I31*12</f>
        <v>8232</v>
      </c>
      <c r="J31" s="24">
        <f>'вых дет мес1'!J31*12</f>
        <v>7596</v>
      </c>
      <c r="K31" s="24">
        <f>'вых дет мес1'!K31*12</f>
        <v>6960</v>
      </c>
      <c r="L31" s="24">
        <f>'вых дет мес1'!L31*12</f>
        <v>6336</v>
      </c>
      <c r="M31" s="24">
        <f>'вых дет мес1'!M31*12</f>
        <v>5700</v>
      </c>
      <c r="N31" s="24">
        <f>'вых дет мес1'!N31*12</f>
        <v>5064</v>
      </c>
      <c r="O31" s="24">
        <f>'вых дет мес1'!O31*12</f>
        <v>4428</v>
      </c>
      <c r="P31" s="24">
        <f>'вых дет мес1'!P31*12</f>
        <v>3792</v>
      </c>
      <c r="Q31" s="24">
        <f>'вых дет мес1'!Q31*12</f>
        <v>3168</v>
      </c>
      <c r="R31" s="24">
        <f>'вых дет мес1'!R31*12</f>
        <v>2532</v>
      </c>
      <c r="S31" s="24">
        <f>'вых дет мес1'!S31*12</f>
        <v>1896</v>
      </c>
      <c r="T31" s="24">
        <f>'вых дет мес1'!T31*12</f>
        <v>1260</v>
      </c>
      <c r="U31" s="24">
        <f>'вых дет мес1'!U31*12</f>
        <v>624</v>
      </c>
      <c r="V31" s="12">
        <f>'вых дет мес1'!V31*12</f>
        <v>624</v>
      </c>
    </row>
    <row r="32" spans="1:22"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4:22"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 t="s">
        <v>9</v>
      </c>
      <c r="R33" s="15"/>
      <c r="S33" s="15"/>
      <c r="T33" s="15"/>
      <c r="U33" s="15"/>
      <c r="V33" s="15"/>
    </row>
    <row r="34" spans="4:22" ht="18" customHeight="1"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 t="s">
        <v>10</v>
      </c>
      <c r="R34" s="15"/>
      <c r="S34" s="15"/>
      <c r="T34" s="15"/>
      <c r="U34" s="15"/>
      <c r="V34" s="15"/>
    </row>
    <row r="35" spans="4:22" ht="16.5" customHeight="1"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 t="s">
        <v>2</v>
      </c>
      <c r="R35" s="15"/>
      <c r="S35" s="15"/>
      <c r="T35" s="15"/>
      <c r="U35" s="15"/>
      <c r="V35" s="15"/>
    </row>
    <row r="36" spans="4:22" ht="18.75" customHeight="1">
      <c r="Q36" t="s">
        <v>11</v>
      </c>
    </row>
    <row r="37" spans="4:22" ht="18.75" customHeight="1">
      <c r="Q37" s="1"/>
      <c r="R37" s="1"/>
    </row>
    <row r="38" spans="4:22">
      <c r="Q38" t="s">
        <v>12</v>
      </c>
    </row>
    <row r="39" spans="4:22">
      <c r="Q39" t="s">
        <v>2</v>
      </c>
    </row>
    <row r="40" spans="4:22">
      <c r="Q40" t="s">
        <v>13</v>
      </c>
    </row>
  </sheetData>
  <mergeCells count="6">
    <mergeCell ref="Q6:R6"/>
    <mergeCell ref="D7:V7"/>
    <mergeCell ref="F8:R8"/>
    <mergeCell ref="F9:S9"/>
    <mergeCell ref="J10:L10"/>
    <mergeCell ref="Q37:R37"/>
  </mergeCells>
  <pageMargins left="0.16" right="0.17" top="0.52" bottom="0.48" header="0.31496062992125984" footer="0.31496062992125984"/>
  <pageSetup paperSize="9" scale="5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7" zoomScale="110" zoomScaleSheetLayoutView="110" workbookViewId="0">
      <selection activeCell="N18" sqref="N18"/>
    </sheetView>
  </sheetViews>
  <sheetFormatPr defaultRowHeight="15"/>
  <cols>
    <col min="3" max="3" width="8.28515625" customWidth="1"/>
    <col min="4" max="15" width="11.28515625" bestFit="1" customWidth="1"/>
    <col min="16" max="20" width="11.8554687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18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ROUNDDOWN([1]полн!D14*2*10,0)</f>
        <v>352</v>
      </c>
      <c r="E14" s="13">
        <f>ROUNDDOWN([1]полн!E14*2*10,0)</f>
        <v>352</v>
      </c>
      <c r="F14" s="13">
        <f>ROUNDDOWN([1]полн!F14*2*10,0)</f>
        <v>704</v>
      </c>
      <c r="G14" s="13">
        <f>ROUNDDOWN([1]полн!G14*2*10,0)</f>
        <v>1056</v>
      </c>
      <c r="H14" s="13">
        <f>ROUNDDOWN([1]полн!H14*2*10,0)</f>
        <v>1408</v>
      </c>
      <c r="I14" s="13">
        <f>ROUNDDOWN([1]полн!I14*2*10,0)</f>
        <v>1760</v>
      </c>
      <c r="J14" s="13">
        <f>ROUNDDOWN([1]полн!J14*2*10,0)</f>
        <v>2112</v>
      </c>
      <c r="K14" s="13">
        <f>ROUNDDOWN([1]полн!K14*2*10,0)</f>
        <v>2464</v>
      </c>
      <c r="L14" s="13">
        <f>ROUNDDOWN([1]полн!L14*2*10,0)</f>
        <v>2816</v>
      </c>
      <c r="M14" s="13">
        <f>ROUNDDOWN([1]полн!M14*2*10,0)</f>
        <v>3168</v>
      </c>
      <c r="N14" s="13">
        <f>ROUNDDOWN([1]полн!N14*2*10,0)</f>
        <v>3520</v>
      </c>
      <c r="O14" s="13">
        <f>ROUNDDOWN([1]полн!O14*2*10,0)</f>
        <v>3872</v>
      </c>
      <c r="P14" s="13">
        <f>ROUNDDOWN([1]полн!P14*2*10,0)</f>
        <v>4224</v>
      </c>
      <c r="Q14" s="13">
        <f>ROUNDDOWN([1]полн!Q14*2*10,0)</f>
        <v>4576</v>
      </c>
      <c r="R14" s="13">
        <f>ROUNDDOWN([1]полн!R14*2*10,0)</f>
        <v>4928</v>
      </c>
      <c r="S14" s="13">
        <f>ROUNDDOWN([1]полн!S14*2*10,0)</f>
        <v>5280</v>
      </c>
      <c r="T14" s="13">
        <f>ROUNDDOWN([1]полн!T14*2*10,0)</f>
        <v>5632</v>
      </c>
      <c r="U14" s="13">
        <f>ROUNDDOWN([1]полн!U14*2*10,0)</f>
        <v>5984</v>
      </c>
      <c r="V14" s="13">
        <f>ROUNDDOWN([1]полн!V14*2*10,0)</f>
        <v>6336</v>
      </c>
    </row>
    <row r="15" spans="1:22" ht="19.5" customHeight="1">
      <c r="A15" s="5"/>
      <c r="C15" s="9">
        <v>1</v>
      </c>
      <c r="D15" s="13">
        <f>ROUNDDOWN([1]полн!D15*2*10,0)</f>
        <v>352</v>
      </c>
      <c r="E15" s="12">
        <f>ROUNDDOWN([1]полн!E15*2*10,0)</f>
        <v>352</v>
      </c>
      <c r="F15" s="13">
        <f>ROUNDDOWN([1]полн!F15*2*10,0)</f>
        <v>352</v>
      </c>
      <c r="G15" s="13">
        <f>ROUNDDOWN([1]полн!G15*2*10,0)</f>
        <v>704</v>
      </c>
      <c r="H15" s="13">
        <f>ROUNDDOWN([1]полн!H15*2*10,0)</f>
        <v>1056</v>
      </c>
      <c r="I15" s="13">
        <f>ROUNDDOWN([1]полн!I15*2*10,0)</f>
        <v>1408</v>
      </c>
      <c r="J15" s="13">
        <f>ROUNDDOWN([1]полн!J15*2*10,0)</f>
        <v>1760</v>
      </c>
      <c r="K15" s="13">
        <f>ROUNDDOWN([1]полн!K15*2*10,0)</f>
        <v>2112</v>
      </c>
      <c r="L15" s="13">
        <f>ROUNDDOWN([1]полн!L15*2*10,0)</f>
        <v>2464</v>
      </c>
      <c r="M15" s="13">
        <f>ROUNDDOWN([1]полн!M15*2*10,0)</f>
        <v>2816</v>
      </c>
      <c r="N15" s="13">
        <f>ROUNDDOWN([1]полн!N15*2*10,0)</f>
        <v>3168</v>
      </c>
      <c r="O15" s="13">
        <f>ROUNDDOWN([1]полн!O15*2*10,0)</f>
        <v>3520</v>
      </c>
      <c r="P15" s="13">
        <f>ROUNDDOWN([1]полн!P15*2*10,0)</f>
        <v>3872</v>
      </c>
      <c r="Q15" s="13">
        <f>ROUNDDOWN([1]полн!Q15*2*10,0)</f>
        <v>4224</v>
      </c>
      <c r="R15" s="13">
        <f>ROUNDDOWN([1]полн!R15*2*10,0)</f>
        <v>4576</v>
      </c>
      <c r="S15" s="13">
        <f>ROUNDDOWN([1]полн!S15*2*10,0)</f>
        <v>4928</v>
      </c>
      <c r="T15" s="13">
        <f>ROUNDDOWN([1]полн!T15*2*10,0)</f>
        <v>5280</v>
      </c>
      <c r="U15" s="13">
        <f>ROUNDDOWN([1]полн!U15*2*10,0)</f>
        <v>5632</v>
      </c>
      <c r="V15" s="13">
        <f>ROUNDDOWN([1]полн!V15*2*10,0)</f>
        <v>5984</v>
      </c>
    </row>
    <row r="16" spans="1:22" ht="19.5" customHeight="1">
      <c r="A16" s="5"/>
      <c r="C16" s="9">
        <v>2</v>
      </c>
      <c r="D16" s="13">
        <f>ROUNDDOWN([1]полн!D16*2*10,0)</f>
        <v>704</v>
      </c>
      <c r="E16" s="13">
        <f>ROUNDDOWN([1]полн!E16*2*10,0)</f>
        <v>352</v>
      </c>
      <c r="F16" s="12">
        <f>ROUNDDOWN([1]полн!F16*2*10,0)</f>
        <v>352</v>
      </c>
      <c r="G16" s="13">
        <f>ROUNDDOWN([1]полн!G16*2*10,0)</f>
        <v>352</v>
      </c>
      <c r="H16" s="13">
        <f>ROUNDDOWN([1]полн!H16*2*10,0)</f>
        <v>704</v>
      </c>
      <c r="I16" s="13">
        <f>ROUNDDOWN([1]полн!I16*2*10,0)</f>
        <v>1056</v>
      </c>
      <c r="J16" s="13">
        <f>ROUNDDOWN([1]полн!J16*2*10,0)</f>
        <v>1408</v>
      </c>
      <c r="K16" s="13">
        <f>ROUNDDOWN([1]полн!K16*2*10,0)</f>
        <v>1760</v>
      </c>
      <c r="L16" s="13">
        <f>ROUNDDOWN([1]полн!L16*2*10,0)</f>
        <v>2112</v>
      </c>
      <c r="M16" s="13">
        <f>ROUNDDOWN([1]полн!M16*2*10,0)</f>
        <v>2464</v>
      </c>
      <c r="N16" s="13">
        <f>ROUNDDOWN([1]полн!N16*2*10,0)</f>
        <v>2816</v>
      </c>
      <c r="O16" s="13">
        <f>ROUNDDOWN([1]полн!O16*2*10,0)</f>
        <v>3168</v>
      </c>
      <c r="P16" s="13">
        <f>ROUNDDOWN([1]полн!P16*2*10,0)</f>
        <v>3520</v>
      </c>
      <c r="Q16" s="13">
        <f>ROUNDDOWN([1]полн!Q16*2*10,0)</f>
        <v>3872</v>
      </c>
      <c r="R16" s="13">
        <f>ROUNDDOWN([1]полн!R16*2*10,0)</f>
        <v>4224</v>
      </c>
      <c r="S16" s="13">
        <f>ROUNDDOWN([1]полн!S16*2*10,0)</f>
        <v>4576</v>
      </c>
      <c r="T16" s="13">
        <f>ROUNDDOWN([1]полн!T16*2*10,0)</f>
        <v>4928</v>
      </c>
      <c r="U16" s="13">
        <f>ROUNDDOWN([1]полн!U16*2*10,0)</f>
        <v>5280</v>
      </c>
      <c r="V16" s="13">
        <f>ROUNDDOWN([1]полн!V16*2*10,0)</f>
        <v>5632</v>
      </c>
    </row>
    <row r="17" spans="1:22" ht="19.5" customHeight="1">
      <c r="A17" s="5"/>
      <c r="C17" s="9">
        <v>3</v>
      </c>
      <c r="D17" s="13">
        <f>ROUNDDOWN([1]полн!D17*2*10,0)</f>
        <v>1056</v>
      </c>
      <c r="E17" s="13">
        <f>ROUNDDOWN([1]полн!E17*2*10,0)</f>
        <v>704</v>
      </c>
      <c r="F17" s="13">
        <f>ROUNDDOWN([1]полн!F17*2*10,0)</f>
        <v>352</v>
      </c>
      <c r="G17" s="12">
        <f>ROUNDDOWN([1]полн!G17*2*10,0)</f>
        <v>352</v>
      </c>
      <c r="H17" s="13">
        <f>ROUNDDOWN([1]полн!H17*2*10,0)</f>
        <v>352</v>
      </c>
      <c r="I17" s="13">
        <f>ROUNDDOWN([1]полн!I17*2*10,0)</f>
        <v>704</v>
      </c>
      <c r="J17" s="13">
        <f>ROUNDDOWN([1]полн!J17*2*10,0)</f>
        <v>1056</v>
      </c>
      <c r="K17" s="13">
        <f>ROUNDDOWN([1]полн!K17*2*10,0)</f>
        <v>1408</v>
      </c>
      <c r="L17" s="13">
        <f>ROUNDDOWN([1]полн!L17*2*10,0)</f>
        <v>1760</v>
      </c>
      <c r="M17" s="13">
        <f>ROUNDDOWN([1]полн!M17*2*10,0)</f>
        <v>2112</v>
      </c>
      <c r="N17" s="13">
        <f>ROUNDDOWN([1]полн!N17*2*10,0)</f>
        <v>2464</v>
      </c>
      <c r="O17" s="13">
        <f>ROUNDDOWN([1]полн!O17*2*10,0)</f>
        <v>2816</v>
      </c>
      <c r="P17" s="13">
        <f>ROUNDDOWN([1]полн!P17*2*10,0)</f>
        <v>3168</v>
      </c>
      <c r="Q17" s="13">
        <f>ROUNDDOWN([1]полн!Q17*2*10,0)</f>
        <v>3520</v>
      </c>
      <c r="R17" s="13">
        <f>ROUNDDOWN([1]полн!R17*2*10,0)</f>
        <v>3872</v>
      </c>
      <c r="S17" s="13">
        <f>ROUNDDOWN([1]полн!S17*2*10,0)</f>
        <v>4224</v>
      </c>
      <c r="T17" s="13">
        <f>ROUNDDOWN([1]полн!T17*2*10,0)</f>
        <v>4576</v>
      </c>
      <c r="U17" s="13">
        <f>ROUNDDOWN([1]полн!U17*2*10,0)</f>
        <v>4928</v>
      </c>
      <c r="V17" s="13">
        <f>ROUNDDOWN([1]полн!V17*2*10,0)</f>
        <v>5280</v>
      </c>
    </row>
    <row r="18" spans="1:22" ht="19.5" customHeight="1">
      <c r="A18" s="5"/>
      <c r="C18" s="9">
        <v>4</v>
      </c>
      <c r="D18" s="13">
        <f>ROUNDDOWN([1]полн!D18*2*10,0)</f>
        <v>1408</v>
      </c>
      <c r="E18" s="13">
        <f>ROUNDDOWN([1]полн!E18*2*10,0)</f>
        <v>1056</v>
      </c>
      <c r="F18" s="13">
        <f>ROUNDDOWN([1]полн!F18*2*10,0)</f>
        <v>704</v>
      </c>
      <c r="G18" s="13">
        <f>ROUNDDOWN([1]полн!G18*2*10,0)</f>
        <v>352</v>
      </c>
      <c r="H18" s="12">
        <f>ROUNDDOWN([1]полн!H18*2*10,0)</f>
        <v>352</v>
      </c>
      <c r="I18" s="13">
        <f>ROUNDDOWN([1]полн!I18*2*10,0)</f>
        <v>352</v>
      </c>
      <c r="J18" s="13">
        <f>ROUNDDOWN([1]полн!J18*2*10,0)</f>
        <v>704</v>
      </c>
      <c r="K18" s="13">
        <f>ROUNDDOWN([1]полн!K18*2*10,0)</f>
        <v>1056</v>
      </c>
      <c r="L18" s="13">
        <f>ROUNDDOWN([1]полн!L18*2*10,0)</f>
        <v>1408</v>
      </c>
      <c r="M18" s="13">
        <f>ROUNDDOWN([1]полн!M18*2*10,0)</f>
        <v>1760</v>
      </c>
      <c r="N18" s="13">
        <f>ROUNDDOWN([1]полн!N18*2*10,0)</f>
        <v>2112</v>
      </c>
      <c r="O18" s="13">
        <f>ROUNDDOWN([1]полн!O18*2*10,0)</f>
        <v>2464</v>
      </c>
      <c r="P18" s="13">
        <f>ROUNDDOWN([1]полн!P18*2*10,0)</f>
        <v>2816</v>
      </c>
      <c r="Q18" s="13">
        <f>ROUNDDOWN([1]полн!Q18*2*10,0)</f>
        <v>3168</v>
      </c>
      <c r="R18" s="13">
        <f>ROUNDDOWN([1]полн!R18*2*10,0)</f>
        <v>3520</v>
      </c>
      <c r="S18" s="13">
        <f>ROUNDDOWN([1]полн!S18*2*10,0)</f>
        <v>3872</v>
      </c>
      <c r="T18" s="13">
        <f>ROUNDDOWN([1]полн!T18*2*10,0)</f>
        <v>4224</v>
      </c>
      <c r="U18" s="13">
        <f>ROUNDDOWN([1]полн!U18*2*10,0)</f>
        <v>4576</v>
      </c>
      <c r="V18" s="13">
        <f>ROUNDDOWN([1]полн!V18*2*10,0)</f>
        <v>4928</v>
      </c>
    </row>
    <row r="19" spans="1:22" ht="19.5" customHeight="1">
      <c r="A19" s="5"/>
      <c r="C19" s="9">
        <v>5</v>
      </c>
      <c r="D19" s="13">
        <f>ROUNDDOWN([1]полн!D19*2*10,0)</f>
        <v>1760</v>
      </c>
      <c r="E19" s="13">
        <f>ROUNDDOWN([1]полн!E19*2*10,0)</f>
        <v>1408</v>
      </c>
      <c r="F19" s="13">
        <f>ROUNDDOWN([1]полн!F19*2*10,0)</f>
        <v>1056</v>
      </c>
      <c r="G19" s="13">
        <f>ROUNDDOWN([1]полн!G19*2*10,0)</f>
        <v>704</v>
      </c>
      <c r="H19" s="13">
        <f>ROUNDDOWN([1]полн!H19*2*10,0)</f>
        <v>352</v>
      </c>
      <c r="I19" s="12">
        <f>ROUNDDOWN([1]полн!I19*2*10,0)</f>
        <v>352</v>
      </c>
      <c r="J19" s="13">
        <f>ROUNDDOWN([1]полн!J19*2*10,0)</f>
        <v>352</v>
      </c>
      <c r="K19" s="13">
        <f>ROUNDDOWN([1]полн!K19*2*10,0)</f>
        <v>704</v>
      </c>
      <c r="L19" s="13">
        <f>ROUNDDOWN([1]полн!L19*2*10,0)</f>
        <v>1056</v>
      </c>
      <c r="M19" s="13">
        <f>ROUNDDOWN([1]полн!M19*2*10,0)</f>
        <v>1408</v>
      </c>
      <c r="N19" s="13">
        <f>ROUNDDOWN([1]полн!N19*2*10,0)</f>
        <v>1760</v>
      </c>
      <c r="O19" s="13">
        <f>ROUNDDOWN([1]полн!O19*2*10,0)</f>
        <v>2112</v>
      </c>
      <c r="P19" s="13">
        <f>ROUNDDOWN([1]полн!P19*2*10,0)</f>
        <v>2464</v>
      </c>
      <c r="Q19" s="13">
        <f>ROUNDDOWN([1]полн!Q19*2*10,0)</f>
        <v>2816</v>
      </c>
      <c r="R19" s="13">
        <f>ROUNDDOWN([1]полн!R19*2*10,0)</f>
        <v>3168</v>
      </c>
      <c r="S19" s="13">
        <f>ROUNDDOWN([1]полн!S19*2*10,0)</f>
        <v>3520</v>
      </c>
      <c r="T19" s="13">
        <f>ROUNDDOWN([1]полн!T19*2*10,0)</f>
        <v>3872</v>
      </c>
      <c r="U19" s="13">
        <f>ROUNDDOWN([1]полн!U19*2*10,0)</f>
        <v>4224</v>
      </c>
      <c r="V19" s="13">
        <f>ROUNDDOWN([1]полн!V19*2*10,0)</f>
        <v>4576</v>
      </c>
    </row>
    <row r="20" spans="1:22" ht="19.5" customHeight="1">
      <c r="A20" s="5"/>
      <c r="C20" s="9">
        <v>6</v>
      </c>
      <c r="D20" s="13">
        <f>ROUNDDOWN([1]полн!D20*2*10,0)</f>
        <v>2112</v>
      </c>
      <c r="E20" s="13">
        <f>ROUNDDOWN([1]полн!E20*2*10,0)</f>
        <v>1760</v>
      </c>
      <c r="F20" s="13">
        <f>ROUNDDOWN([1]полн!F20*2*10,0)</f>
        <v>1408</v>
      </c>
      <c r="G20" s="13">
        <f>ROUNDDOWN([1]полн!G20*2*10,0)</f>
        <v>1056</v>
      </c>
      <c r="H20" s="13">
        <f>ROUNDDOWN([1]полн!H20*2*10,0)</f>
        <v>704</v>
      </c>
      <c r="I20" s="13">
        <f>ROUNDDOWN([1]полн!I20*2*10,0)</f>
        <v>352</v>
      </c>
      <c r="J20" s="12">
        <f>ROUNDDOWN([1]полн!J20*2*10,0)</f>
        <v>352</v>
      </c>
      <c r="K20" s="13">
        <f>ROUNDDOWN([1]полн!K20*2*10,0)</f>
        <v>352</v>
      </c>
      <c r="L20" s="13">
        <f>ROUNDDOWN([1]полн!L20*2*10,0)</f>
        <v>704</v>
      </c>
      <c r="M20" s="13">
        <f>ROUNDDOWN([1]полн!M20*2*10,0)</f>
        <v>1056</v>
      </c>
      <c r="N20" s="13">
        <f>ROUNDDOWN([1]полн!N20*2*10,0)</f>
        <v>1408</v>
      </c>
      <c r="O20" s="13">
        <f>ROUNDDOWN([1]полн!O20*2*10,0)</f>
        <v>1760</v>
      </c>
      <c r="P20" s="13">
        <f>ROUNDDOWN([1]полн!P20*2*10,0)</f>
        <v>2112</v>
      </c>
      <c r="Q20" s="13">
        <f>ROUNDDOWN([1]полн!Q20*2*10,0)</f>
        <v>2464</v>
      </c>
      <c r="R20" s="13">
        <f>ROUNDDOWN([1]полн!R20*2*10,0)</f>
        <v>2816</v>
      </c>
      <c r="S20" s="13">
        <f>ROUNDDOWN([1]полн!S20*2*10,0)</f>
        <v>3168</v>
      </c>
      <c r="T20" s="13">
        <f>ROUNDDOWN([1]полн!T20*2*10,0)</f>
        <v>3520</v>
      </c>
      <c r="U20" s="13">
        <f>ROUNDDOWN([1]полн!U20*2*10,0)</f>
        <v>3872</v>
      </c>
      <c r="V20" s="13">
        <f>ROUNDDOWN([1]полн!V20*2*10,0)</f>
        <v>4224</v>
      </c>
    </row>
    <row r="21" spans="1:22" ht="19.5" customHeight="1">
      <c r="A21" s="5"/>
      <c r="C21" s="9">
        <v>7</v>
      </c>
      <c r="D21" s="13">
        <f>ROUNDDOWN([1]полн!D21*2*10,0)</f>
        <v>2464</v>
      </c>
      <c r="E21" s="13">
        <f>ROUNDDOWN([1]полн!E21*2*10,0)</f>
        <v>2112</v>
      </c>
      <c r="F21" s="13">
        <f>ROUNDDOWN([1]полн!F21*2*10,0)</f>
        <v>1760</v>
      </c>
      <c r="G21" s="13">
        <f>ROUNDDOWN([1]полн!G21*2*10,0)</f>
        <v>1408</v>
      </c>
      <c r="H21" s="13">
        <f>ROUNDDOWN([1]полн!H21*2*10,0)</f>
        <v>1056</v>
      </c>
      <c r="I21" s="13">
        <f>ROUNDDOWN([1]полн!I21*2*10,0)</f>
        <v>704</v>
      </c>
      <c r="J21" s="13">
        <f>ROUNDDOWN([1]полн!J21*2*10,0)</f>
        <v>352</v>
      </c>
      <c r="K21" s="12">
        <f>ROUNDDOWN([1]полн!K21*2*10,0)</f>
        <v>352</v>
      </c>
      <c r="L21" s="13">
        <f>ROUNDDOWN([1]полн!L21*2*10,0)</f>
        <v>352</v>
      </c>
      <c r="M21" s="13">
        <f>ROUNDDOWN([1]полн!M21*2*10,0)</f>
        <v>704</v>
      </c>
      <c r="N21" s="13">
        <f>ROUNDDOWN([1]полн!N21*2*10,0)</f>
        <v>1056</v>
      </c>
      <c r="O21" s="13">
        <f>ROUNDDOWN([1]полн!O21*2*10,0)</f>
        <v>1408</v>
      </c>
      <c r="P21" s="13">
        <f>ROUNDDOWN([1]полн!P21*2*10,0)</f>
        <v>1760</v>
      </c>
      <c r="Q21" s="13">
        <f>ROUNDDOWN([1]полн!Q21*2*10,0)</f>
        <v>2112</v>
      </c>
      <c r="R21" s="13">
        <f>ROUNDDOWN([1]полн!R21*2*10,0)</f>
        <v>2464</v>
      </c>
      <c r="S21" s="13">
        <f>ROUNDDOWN([1]полн!S21*2*10,0)</f>
        <v>2816</v>
      </c>
      <c r="T21" s="13">
        <f>ROUNDDOWN([1]полн!T21*2*10,0)</f>
        <v>3168</v>
      </c>
      <c r="U21" s="13">
        <f>ROUNDDOWN([1]полн!U21*2*10,0)</f>
        <v>3520</v>
      </c>
      <c r="V21" s="13">
        <f>ROUNDDOWN([1]полн!V21*2*10,0)</f>
        <v>3872</v>
      </c>
    </row>
    <row r="22" spans="1:22" ht="19.5" customHeight="1">
      <c r="A22" s="5"/>
      <c r="C22" s="9">
        <v>8</v>
      </c>
      <c r="D22" s="13">
        <f>ROUNDDOWN([1]полн!D22*2*10,0)</f>
        <v>2816</v>
      </c>
      <c r="E22" s="13">
        <f>ROUNDDOWN([1]полн!E22*2*10,0)</f>
        <v>2464</v>
      </c>
      <c r="F22" s="13">
        <f>ROUNDDOWN([1]полн!F22*2*10,0)</f>
        <v>2112</v>
      </c>
      <c r="G22" s="13">
        <f>ROUNDDOWN([1]полн!G22*2*10,0)</f>
        <v>1760</v>
      </c>
      <c r="H22" s="13">
        <f>ROUNDDOWN([1]полн!H22*2*10,0)</f>
        <v>1408</v>
      </c>
      <c r="I22" s="13">
        <f>ROUNDDOWN([1]полн!I22*2*10,0)</f>
        <v>1056</v>
      </c>
      <c r="J22" s="13">
        <f>ROUNDDOWN([1]полн!J22*2*10,0)</f>
        <v>704</v>
      </c>
      <c r="K22" s="13">
        <f>ROUNDDOWN([1]полн!K22*2*10,0)</f>
        <v>352</v>
      </c>
      <c r="L22" s="12">
        <f>ROUNDDOWN([1]полн!L22*2*10,0)</f>
        <v>352</v>
      </c>
      <c r="M22" s="13">
        <f>ROUNDDOWN([1]полн!M22*2*10,0)</f>
        <v>352</v>
      </c>
      <c r="N22" s="13">
        <f>ROUNDDOWN([1]полн!N22*2*10,0)</f>
        <v>704</v>
      </c>
      <c r="O22" s="13">
        <f>ROUNDDOWN([1]полн!O22*2*10,0)</f>
        <v>1056</v>
      </c>
      <c r="P22" s="13">
        <f>ROUNDDOWN([1]полн!P22*2*10,0)</f>
        <v>1408</v>
      </c>
      <c r="Q22" s="13">
        <f>ROUNDDOWN([1]полн!Q22*2*10,0)</f>
        <v>1760</v>
      </c>
      <c r="R22" s="13">
        <f>ROUNDDOWN([1]полн!R22*2*10,0)</f>
        <v>2112</v>
      </c>
      <c r="S22" s="13">
        <f>ROUNDDOWN([1]полн!S22*2*10,0)</f>
        <v>2464</v>
      </c>
      <c r="T22" s="13">
        <f>ROUNDDOWN([1]полн!T22*2*10,0)</f>
        <v>2816</v>
      </c>
      <c r="U22" s="13">
        <f>ROUNDDOWN([1]полн!U22*2*10,0)</f>
        <v>3168</v>
      </c>
      <c r="V22" s="13">
        <f>ROUNDDOWN([1]полн!V22*2*10,0)</f>
        <v>3520</v>
      </c>
    </row>
    <row r="23" spans="1:22" ht="19.5" customHeight="1">
      <c r="A23" s="5"/>
      <c r="C23" s="9">
        <v>9</v>
      </c>
      <c r="D23" s="13">
        <f>ROUNDDOWN([1]полн!D23*2*10,0)</f>
        <v>3168</v>
      </c>
      <c r="E23" s="13">
        <f>ROUNDDOWN([1]полн!E23*2*10,0)</f>
        <v>2816</v>
      </c>
      <c r="F23" s="13">
        <f>ROUNDDOWN([1]полн!F23*2*10,0)</f>
        <v>2464</v>
      </c>
      <c r="G23" s="13">
        <f>ROUNDDOWN([1]полн!G23*2*10,0)</f>
        <v>2112</v>
      </c>
      <c r="H23" s="13">
        <f>ROUNDDOWN([1]полн!H23*2*10,0)</f>
        <v>1760</v>
      </c>
      <c r="I23" s="13">
        <f>ROUNDDOWN([1]полн!I23*2*10,0)</f>
        <v>1408</v>
      </c>
      <c r="J23" s="13">
        <f>ROUNDDOWN([1]полн!J23*2*10,0)</f>
        <v>1056</v>
      </c>
      <c r="K23" s="13">
        <f>ROUNDDOWN([1]полн!K23*2*10,0)</f>
        <v>704</v>
      </c>
      <c r="L23" s="13">
        <f>ROUNDDOWN([1]полн!L23*2*10,0)</f>
        <v>352</v>
      </c>
      <c r="M23" s="12">
        <f>ROUNDDOWN([1]полн!M23*2*10,0)</f>
        <v>352</v>
      </c>
      <c r="N23" s="13">
        <f>ROUNDDOWN([1]полн!N23*2*10,0)</f>
        <v>352</v>
      </c>
      <c r="O23" s="13">
        <f>ROUNDDOWN([1]полн!O23*2*10,0)</f>
        <v>704</v>
      </c>
      <c r="P23" s="13">
        <f>ROUNDDOWN([1]полн!P23*2*10,0)</f>
        <v>1056</v>
      </c>
      <c r="Q23" s="13">
        <f>ROUNDDOWN([1]полн!Q23*2*10,0)</f>
        <v>1408</v>
      </c>
      <c r="R23" s="13">
        <f>ROUNDDOWN([1]полн!R23*2*10,0)</f>
        <v>1760</v>
      </c>
      <c r="S23" s="13">
        <f>ROUNDDOWN([1]полн!S23*2*10,0)</f>
        <v>2112</v>
      </c>
      <c r="T23" s="13">
        <f>ROUNDDOWN([1]полн!T23*2*10,0)</f>
        <v>2464</v>
      </c>
      <c r="U23" s="13">
        <f>ROUNDDOWN([1]полн!U23*2*10,0)</f>
        <v>2816</v>
      </c>
      <c r="V23" s="13">
        <f>ROUNDDOWN([1]полн!V23*2*10,0)</f>
        <v>3168</v>
      </c>
    </row>
    <row r="24" spans="1:22" ht="19.5" customHeight="1">
      <c r="A24" s="5"/>
      <c r="C24" s="9">
        <v>10</v>
      </c>
      <c r="D24" s="13">
        <f>ROUNDDOWN([1]полн!D24*2*10,0)</f>
        <v>3520</v>
      </c>
      <c r="E24" s="13">
        <f>ROUNDDOWN([1]полн!E24*2*10,0)</f>
        <v>3168</v>
      </c>
      <c r="F24" s="13">
        <f>ROUNDDOWN([1]полн!F24*2*10,0)</f>
        <v>2816</v>
      </c>
      <c r="G24" s="13">
        <f>ROUNDDOWN([1]полн!G24*2*10,0)</f>
        <v>2464</v>
      </c>
      <c r="H24" s="13">
        <f>ROUNDDOWN([1]полн!H24*2*10,0)</f>
        <v>2112</v>
      </c>
      <c r="I24" s="13">
        <f>ROUNDDOWN([1]полн!I24*2*10,0)</f>
        <v>1760</v>
      </c>
      <c r="J24" s="13">
        <f>ROUNDDOWN([1]полн!J24*2*10,0)</f>
        <v>1408</v>
      </c>
      <c r="K24" s="13">
        <f>ROUNDDOWN([1]полн!K24*2*10,0)</f>
        <v>1056</v>
      </c>
      <c r="L24" s="13">
        <f>ROUNDDOWN([1]полн!L24*2*10,0)</f>
        <v>704</v>
      </c>
      <c r="M24" s="13">
        <f>ROUNDDOWN([1]полн!M24*2*10,0)</f>
        <v>352</v>
      </c>
      <c r="N24" s="12">
        <f>ROUNDDOWN([1]полн!N24*2*10,0)</f>
        <v>352</v>
      </c>
      <c r="O24" s="13">
        <f>ROUNDDOWN([1]полн!O24*2*10,0)</f>
        <v>352</v>
      </c>
      <c r="P24" s="13">
        <f>ROUNDDOWN([1]полн!P24*2*10,0)</f>
        <v>704</v>
      </c>
      <c r="Q24" s="13">
        <f>ROUNDDOWN([1]полн!Q24*2*10,0)</f>
        <v>1056</v>
      </c>
      <c r="R24" s="13">
        <f>ROUNDDOWN([1]полн!R24*2*10,0)</f>
        <v>1408</v>
      </c>
      <c r="S24" s="13">
        <f>ROUNDDOWN([1]полн!S24*2*10,0)</f>
        <v>1760</v>
      </c>
      <c r="T24" s="13">
        <f>ROUNDDOWN([1]полн!T24*2*10,0)</f>
        <v>2112</v>
      </c>
      <c r="U24" s="13">
        <f>ROUNDDOWN([1]полн!U24*2*10,0)</f>
        <v>2464</v>
      </c>
      <c r="V24" s="13">
        <f>ROUNDDOWN([1]полн!V24*2*10,0)</f>
        <v>2816</v>
      </c>
    </row>
    <row r="25" spans="1:22" ht="19.5" customHeight="1">
      <c r="A25" s="5"/>
      <c r="C25" s="9">
        <v>11</v>
      </c>
      <c r="D25" s="13">
        <f>ROUNDDOWN([1]полн!D25*2*10,0)</f>
        <v>3872</v>
      </c>
      <c r="E25" s="13">
        <f>ROUNDDOWN([1]полн!E25*2*10,0)</f>
        <v>3520</v>
      </c>
      <c r="F25" s="13">
        <f>ROUNDDOWN([1]полн!F25*2*10,0)</f>
        <v>3168</v>
      </c>
      <c r="G25" s="13">
        <f>ROUNDDOWN([1]полн!G25*2*10,0)</f>
        <v>2816</v>
      </c>
      <c r="H25" s="13">
        <f>ROUNDDOWN([1]полн!H25*2*10,0)</f>
        <v>2464</v>
      </c>
      <c r="I25" s="13">
        <f>ROUNDDOWN([1]полн!I25*2*10,0)</f>
        <v>2112</v>
      </c>
      <c r="J25" s="13">
        <f>ROUNDDOWN([1]полн!J25*2*10,0)</f>
        <v>1760</v>
      </c>
      <c r="K25" s="13">
        <f>ROUNDDOWN([1]полн!K25*2*10,0)</f>
        <v>1408</v>
      </c>
      <c r="L25" s="13">
        <f>ROUNDDOWN([1]полн!L25*2*10,0)</f>
        <v>1056</v>
      </c>
      <c r="M25" s="13">
        <f>ROUNDDOWN([1]полн!M25*2*10,0)</f>
        <v>704</v>
      </c>
      <c r="N25" s="13">
        <f>ROUNDDOWN([1]полн!N25*2*10,0)</f>
        <v>352</v>
      </c>
      <c r="O25" s="12">
        <f>ROUNDDOWN([1]полн!O25*2*10,0)</f>
        <v>352</v>
      </c>
      <c r="P25" s="13">
        <f>ROUNDDOWN([1]полн!P25*2*10,0)</f>
        <v>352</v>
      </c>
      <c r="Q25" s="13">
        <f>ROUNDDOWN([1]полн!Q25*2*10,0)</f>
        <v>704</v>
      </c>
      <c r="R25" s="13">
        <f>ROUNDDOWN([1]полн!R25*2*10,0)</f>
        <v>1056</v>
      </c>
      <c r="S25" s="13">
        <f>ROUNDDOWN([1]полн!S25*2*10,0)</f>
        <v>1408</v>
      </c>
      <c r="T25" s="13">
        <f>ROUNDDOWN([1]полн!T25*2*10,0)</f>
        <v>1760</v>
      </c>
      <c r="U25" s="13">
        <f>ROUNDDOWN([1]полн!U25*2*10,0)</f>
        <v>2112</v>
      </c>
      <c r="V25" s="13">
        <f>ROUNDDOWN([1]полн!V25*2*10,0)</f>
        <v>2464</v>
      </c>
    </row>
    <row r="26" spans="1:22" ht="19.5" customHeight="1">
      <c r="A26" s="5"/>
      <c r="C26" s="9">
        <v>12</v>
      </c>
      <c r="D26" s="13">
        <f>ROUNDDOWN([1]полн!D26*2*10,0)</f>
        <v>4224</v>
      </c>
      <c r="E26" s="13">
        <f>ROUNDDOWN([1]полн!E26*2*10,0)</f>
        <v>3872</v>
      </c>
      <c r="F26" s="13">
        <f>ROUNDDOWN([1]полн!F26*2*10,0)</f>
        <v>3520</v>
      </c>
      <c r="G26" s="13">
        <f>ROUNDDOWN([1]полн!G26*2*10,0)</f>
        <v>3168</v>
      </c>
      <c r="H26" s="13">
        <f>ROUNDDOWN([1]полн!H26*2*10,0)</f>
        <v>2816</v>
      </c>
      <c r="I26" s="13">
        <f>ROUNDDOWN([1]полн!I26*2*10,0)</f>
        <v>2464</v>
      </c>
      <c r="J26" s="13">
        <f>ROUNDDOWN([1]полн!J26*2*10,0)</f>
        <v>2112</v>
      </c>
      <c r="K26" s="13">
        <f>ROUNDDOWN([1]полн!K26*2*10,0)</f>
        <v>1760</v>
      </c>
      <c r="L26" s="13">
        <f>ROUNDDOWN([1]полн!L26*2*10,0)</f>
        <v>1408</v>
      </c>
      <c r="M26" s="13">
        <f>ROUNDDOWN([1]полн!M26*2*10,0)</f>
        <v>1056</v>
      </c>
      <c r="N26" s="13">
        <f>ROUNDDOWN([1]полн!N26*2*10,0)</f>
        <v>704</v>
      </c>
      <c r="O26" s="13">
        <f>ROUNDDOWN([1]полн!O26*2*10,0)</f>
        <v>352</v>
      </c>
      <c r="P26" s="12">
        <f>ROUNDDOWN([1]полн!P26*2*10,0)</f>
        <v>352</v>
      </c>
      <c r="Q26" s="13">
        <f>ROUNDDOWN([1]полн!Q26*2*10,0)</f>
        <v>352</v>
      </c>
      <c r="R26" s="13">
        <f>ROUNDDOWN([1]полн!R26*2*10,0)</f>
        <v>704</v>
      </c>
      <c r="S26" s="13">
        <f>ROUNDDOWN([1]полн!S26*2*10,0)</f>
        <v>1056</v>
      </c>
      <c r="T26" s="13">
        <f>ROUNDDOWN([1]полн!T26*2*10,0)</f>
        <v>1408</v>
      </c>
      <c r="U26" s="13">
        <f>ROUNDDOWN([1]полн!U26*2*10,0)</f>
        <v>1760</v>
      </c>
      <c r="V26" s="13">
        <f>ROUNDDOWN([1]полн!V26*2*10,0)</f>
        <v>2112</v>
      </c>
    </row>
    <row r="27" spans="1:22" ht="19.5" customHeight="1">
      <c r="A27" s="5"/>
      <c r="C27" s="9">
        <v>13</v>
      </c>
      <c r="D27" s="13">
        <f>ROUNDDOWN([1]полн!D27*2*10,0)</f>
        <v>4576</v>
      </c>
      <c r="E27" s="13">
        <f>ROUNDDOWN([1]полн!E27*2*10,0)</f>
        <v>4224</v>
      </c>
      <c r="F27" s="13">
        <f>ROUNDDOWN([1]полн!F27*2*10,0)</f>
        <v>3872</v>
      </c>
      <c r="G27" s="13">
        <f>ROUNDDOWN([1]полн!G27*2*10,0)</f>
        <v>3520</v>
      </c>
      <c r="H27" s="13">
        <f>ROUNDDOWN([1]полн!H27*2*10,0)</f>
        <v>3168</v>
      </c>
      <c r="I27" s="13">
        <f>ROUNDDOWN([1]полн!I27*2*10,0)</f>
        <v>2816</v>
      </c>
      <c r="J27" s="13">
        <f>ROUNDDOWN([1]полн!J27*2*10,0)</f>
        <v>2464</v>
      </c>
      <c r="K27" s="13">
        <f>ROUNDDOWN([1]полн!K27*2*10,0)</f>
        <v>2112</v>
      </c>
      <c r="L27" s="13">
        <f>ROUNDDOWN([1]полн!L27*2*10,0)</f>
        <v>1760</v>
      </c>
      <c r="M27" s="13">
        <f>ROUNDDOWN([1]полн!M27*2*10,0)</f>
        <v>1408</v>
      </c>
      <c r="N27" s="13">
        <f>ROUNDDOWN([1]полн!N27*2*10,0)</f>
        <v>1056</v>
      </c>
      <c r="O27" s="13">
        <f>ROUNDDOWN([1]полн!O27*2*10,0)</f>
        <v>704</v>
      </c>
      <c r="P27" s="13">
        <f>ROUNDDOWN([1]полн!P27*2*10,0)</f>
        <v>352</v>
      </c>
      <c r="Q27" s="12">
        <f>ROUNDDOWN([1]полн!Q27*2*10,0)</f>
        <v>352</v>
      </c>
      <c r="R27" s="13">
        <f>ROUNDDOWN([1]полн!R27*2*10,0)</f>
        <v>352</v>
      </c>
      <c r="S27" s="13">
        <f>ROUNDDOWN([1]полн!S27*2*10,0)</f>
        <v>704</v>
      </c>
      <c r="T27" s="13">
        <f>ROUNDDOWN([1]полн!T27*2*10,0)</f>
        <v>1056</v>
      </c>
      <c r="U27" s="13">
        <f>ROUNDDOWN([1]полн!U27*2*10,0)</f>
        <v>1408</v>
      </c>
      <c r="V27" s="13">
        <f>ROUNDDOWN([1]полн!V27*2*10,0)</f>
        <v>1760</v>
      </c>
    </row>
    <row r="28" spans="1:22" ht="19.5" customHeight="1">
      <c r="A28" s="5"/>
      <c r="C28" s="9">
        <v>14</v>
      </c>
      <c r="D28" s="13">
        <f>ROUNDDOWN([1]полн!D28*2*10,0)</f>
        <v>4928</v>
      </c>
      <c r="E28" s="13">
        <f>ROUNDDOWN([1]полн!E28*2*10,0)</f>
        <v>4576</v>
      </c>
      <c r="F28" s="13">
        <f>ROUNDDOWN([1]полн!F28*2*10,0)</f>
        <v>4224</v>
      </c>
      <c r="G28" s="13">
        <f>ROUNDDOWN([1]полн!G28*2*10,0)</f>
        <v>3872</v>
      </c>
      <c r="H28" s="13">
        <f>ROUNDDOWN([1]полн!H28*2*10,0)</f>
        <v>3520</v>
      </c>
      <c r="I28" s="13">
        <f>ROUNDDOWN([1]полн!I28*2*10,0)</f>
        <v>3168</v>
      </c>
      <c r="J28" s="13">
        <f>ROUNDDOWN([1]полн!J28*2*10,0)</f>
        <v>2816</v>
      </c>
      <c r="K28" s="13">
        <f>ROUNDDOWN([1]полн!K28*2*10,0)</f>
        <v>2464</v>
      </c>
      <c r="L28" s="13">
        <f>ROUNDDOWN([1]полн!L28*2*10,0)</f>
        <v>2112</v>
      </c>
      <c r="M28" s="13">
        <f>ROUNDDOWN([1]полн!M28*2*10,0)</f>
        <v>1760</v>
      </c>
      <c r="N28" s="13">
        <f>ROUNDDOWN([1]полн!N28*2*10,0)</f>
        <v>1408</v>
      </c>
      <c r="O28" s="13">
        <f>ROUNDDOWN([1]полн!O28*2*10,0)</f>
        <v>1056</v>
      </c>
      <c r="P28" s="13">
        <f>ROUNDDOWN([1]полн!P28*2*10,0)</f>
        <v>704</v>
      </c>
      <c r="Q28" s="13">
        <f>ROUNDDOWN([1]полн!Q28*2*10,0)</f>
        <v>352</v>
      </c>
      <c r="R28" s="12">
        <f>ROUNDDOWN([1]полн!R28*2*10,0)</f>
        <v>352</v>
      </c>
      <c r="S28" s="13">
        <f>ROUNDDOWN([1]полн!S28*2*10,0)</f>
        <v>352</v>
      </c>
      <c r="T28" s="13">
        <f>ROUNDDOWN([1]полн!T28*2*10,0)</f>
        <v>704</v>
      </c>
      <c r="U28" s="13">
        <f>ROUNDDOWN([1]полн!U28*2*10,0)</f>
        <v>1056</v>
      </c>
      <c r="V28" s="13">
        <f>ROUNDDOWN([1]полн!V28*2*10,0)</f>
        <v>1408</v>
      </c>
    </row>
    <row r="29" spans="1:22" ht="19.5" customHeight="1">
      <c r="A29" s="5"/>
      <c r="C29" s="9">
        <v>15</v>
      </c>
      <c r="D29" s="13">
        <f>ROUNDDOWN([1]полн!D29*2*10,0)</f>
        <v>5280</v>
      </c>
      <c r="E29" s="13">
        <f>ROUNDDOWN([1]полн!E29*2*10,0)</f>
        <v>4928</v>
      </c>
      <c r="F29" s="13">
        <f>ROUNDDOWN([1]полн!F29*2*10,0)</f>
        <v>4576</v>
      </c>
      <c r="G29" s="13">
        <f>ROUNDDOWN([1]полн!G29*2*10,0)</f>
        <v>4224</v>
      </c>
      <c r="H29" s="13">
        <f>ROUNDDOWN([1]полн!H29*2*10,0)</f>
        <v>3872</v>
      </c>
      <c r="I29" s="13">
        <f>ROUNDDOWN([1]полн!I29*2*10,0)</f>
        <v>3520</v>
      </c>
      <c r="J29" s="13">
        <f>ROUNDDOWN([1]полн!J29*2*10,0)</f>
        <v>3168</v>
      </c>
      <c r="K29" s="13">
        <f>ROUNDDOWN([1]полн!K29*2*10,0)</f>
        <v>2816</v>
      </c>
      <c r="L29" s="13">
        <f>ROUNDDOWN([1]полн!L29*2*10,0)</f>
        <v>2464</v>
      </c>
      <c r="M29" s="13">
        <f>ROUNDDOWN([1]полн!M29*2*10,0)</f>
        <v>2112</v>
      </c>
      <c r="N29" s="13">
        <f>ROUNDDOWN([1]полн!N29*2*10,0)</f>
        <v>1760</v>
      </c>
      <c r="O29" s="13">
        <f>ROUNDDOWN([1]полн!O29*2*10,0)</f>
        <v>1408</v>
      </c>
      <c r="P29" s="13">
        <f>ROUNDDOWN([1]полн!P29*2*10,0)</f>
        <v>1056</v>
      </c>
      <c r="Q29" s="13">
        <f>ROUNDDOWN([1]полн!Q29*2*10,0)</f>
        <v>704</v>
      </c>
      <c r="R29" s="13">
        <f>ROUNDDOWN([1]полн!R29*2*10,0)</f>
        <v>352</v>
      </c>
      <c r="S29" s="12">
        <f>ROUNDDOWN([1]полн!S29*2*10,0)</f>
        <v>352</v>
      </c>
      <c r="T29" s="13">
        <f>ROUNDDOWN([1]полн!T29*2*10,0)</f>
        <v>352</v>
      </c>
      <c r="U29" s="13">
        <f>ROUNDDOWN([1]полн!U29*2*10,0)</f>
        <v>704</v>
      </c>
      <c r="V29" s="13">
        <f>ROUNDDOWN([1]полн!V29*2*10,0)</f>
        <v>1056</v>
      </c>
    </row>
    <row r="30" spans="1:22" ht="19.5" customHeight="1">
      <c r="A30" s="5"/>
      <c r="C30" s="9">
        <v>16</v>
      </c>
      <c r="D30" s="13">
        <f>ROUNDDOWN([1]полн!D30*2*10,0)</f>
        <v>5632</v>
      </c>
      <c r="E30" s="13">
        <f>ROUNDDOWN([1]полн!E30*2*10,0)</f>
        <v>5280</v>
      </c>
      <c r="F30" s="13">
        <f>ROUNDDOWN([1]полн!F30*2*10,0)</f>
        <v>4928</v>
      </c>
      <c r="G30" s="13">
        <f>ROUNDDOWN([1]полн!G30*2*10,0)</f>
        <v>4576</v>
      </c>
      <c r="H30" s="13">
        <f>ROUNDDOWN([1]полн!H30*2*10,0)</f>
        <v>4224</v>
      </c>
      <c r="I30" s="13">
        <f>ROUNDDOWN([1]полн!I30*2*10,0)</f>
        <v>3872</v>
      </c>
      <c r="J30" s="13">
        <f>ROUNDDOWN([1]полн!J30*2*10,0)</f>
        <v>3520</v>
      </c>
      <c r="K30" s="13">
        <f>ROUNDDOWN([1]полн!K30*2*10,0)</f>
        <v>3168</v>
      </c>
      <c r="L30" s="13">
        <f>ROUNDDOWN([1]полн!L30*2*10,0)</f>
        <v>2816</v>
      </c>
      <c r="M30" s="13">
        <f>ROUNDDOWN([1]полн!M30*2*10,0)</f>
        <v>2464</v>
      </c>
      <c r="N30" s="13">
        <f>ROUNDDOWN([1]полн!N30*2*10,0)</f>
        <v>2112</v>
      </c>
      <c r="O30" s="13">
        <f>ROUNDDOWN([1]полн!O30*2*10,0)</f>
        <v>1760</v>
      </c>
      <c r="P30" s="13">
        <f>ROUNDDOWN([1]полн!P30*2*10,0)</f>
        <v>1408</v>
      </c>
      <c r="Q30" s="13">
        <f>ROUNDDOWN([1]полн!Q30*2*10,0)</f>
        <v>1056</v>
      </c>
      <c r="R30" s="13">
        <f>ROUNDDOWN([1]полн!R30*2*10,0)</f>
        <v>704</v>
      </c>
      <c r="S30" s="13">
        <f>ROUNDDOWN([1]полн!S30*2*10,0)</f>
        <v>352</v>
      </c>
      <c r="T30" s="12">
        <f>ROUNDDOWN([1]полн!T30*2*10,0)</f>
        <v>352</v>
      </c>
      <c r="U30" s="13">
        <f>ROUNDDOWN([1]полн!U30*2*10,0)</f>
        <v>352</v>
      </c>
      <c r="V30" s="13">
        <f>ROUNDDOWN([1]полн!V30*2*10,0)</f>
        <v>704</v>
      </c>
    </row>
    <row r="31" spans="1:22" ht="19.5" customHeight="1">
      <c r="A31" s="5"/>
      <c r="C31" s="9">
        <v>17</v>
      </c>
      <c r="D31" s="13">
        <f>ROUNDDOWN([1]полн!D31*2*10,0)</f>
        <v>5984</v>
      </c>
      <c r="E31" s="13">
        <f>ROUNDDOWN([1]полн!E31*2*10,0)</f>
        <v>5632</v>
      </c>
      <c r="F31" s="13">
        <f>ROUNDDOWN([1]полн!F31*2*10,0)</f>
        <v>5280</v>
      </c>
      <c r="G31" s="13">
        <f>ROUNDDOWN([1]полн!G31*2*10,0)</f>
        <v>4928</v>
      </c>
      <c r="H31" s="13">
        <f>ROUNDDOWN([1]полн!H31*2*10,0)</f>
        <v>4576</v>
      </c>
      <c r="I31" s="13">
        <f>ROUNDDOWN([1]полн!I31*2*10,0)</f>
        <v>4224</v>
      </c>
      <c r="J31" s="13">
        <f>ROUNDDOWN([1]полн!J31*2*10,0)</f>
        <v>3872</v>
      </c>
      <c r="K31" s="13">
        <f>ROUNDDOWN([1]полн!K31*2*10,0)</f>
        <v>3520</v>
      </c>
      <c r="L31" s="13">
        <f>ROUNDDOWN([1]полн!L31*2*10,0)</f>
        <v>3168</v>
      </c>
      <c r="M31" s="13">
        <f>ROUNDDOWN([1]полн!M31*2*10,0)</f>
        <v>2816</v>
      </c>
      <c r="N31" s="13">
        <f>ROUNDDOWN([1]полн!N31*2*10,0)</f>
        <v>2464</v>
      </c>
      <c r="O31" s="13">
        <f>ROUNDDOWN([1]полн!O31*2*10,0)</f>
        <v>2112</v>
      </c>
      <c r="P31" s="13">
        <f>ROUNDDOWN([1]полн!P31*2*10,0)</f>
        <v>1760</v>
      </c>
      <c r="Q31" s="13">
        <f>ROUNDDOWN([1]полн!Q31*2*10,0)</f>
        <v>1408</v>
      </c>
      <c r="R31" s="13">
        <f>ROUNDDOWN([1]полн!R31*2*10,0)</f>
        <v>1056</v>
      </c>
      <c r="S31" s="13">
        <f>ROUNDDOWN([1]полн!S31*2*10,0)</f>
        <v>704</v>
      </c>
      <c r="T31" s="13">
        <f>ROUNDDOWN([1]полн!T31*2*10,0)</f>
        <v>352</v>
      </c>
      <c r="U31" s="12">
        <f>ROUNDDOWN([1]полн!U31*2*10,0)</f>
        <v>352</v>
      </c>
      <c r="V31" s="13">
        <f>ROUNDDOWN([1]полн!V31*2*10,0)</f>
        <v>352</v>
      </c>
    </row>
    <row r="32" spans="1:22" ht="19.5" customHeight="1">
      <c r="A32" s="5"/>
      <c r="C32" s="9">
        <v>18</v>
      </c>
      <c r="D32" s="13">
        <f>ROUNDDOWN([1]полн!D32*2*10,0)</f>
        <v>6336</v>
      </c>
      <c r="E32" s="13">
        <f>ROUNDDOWN([1]полн!E32*2*10,0)</f>
        <v>5984</v>
      </c>
      <c r="F32" s="13">
        <f>ROUNDDOWN([1]полн!F32*2*10,0)</f>
        <v>5632</v>
      </c>
      <c r="G32" s="13">
        <f>ROUNDDOWN([1]полн!G32*2*10,0)</f>
        <v>5280</v>
      </c>
      <c r="H32" s="13">
        <f>ROUNDDOWN([1]полн!H32*2*10,0)</f>
        <v>4928</v>
      </c>
      <c r="I32" s="13">
        <f>ROUNDDOWN([1]полн!I32*2*10,0)</f>
        <v>4576</v>
      </c>
      <c r="J32" s="13">
        <f>ROUNDDOWN([1]полн!J32*2*10,0)</f>
        <v>4224</v>
      </c>
      <c r="K32" s="13">
        <f>ROUNDDOWN([1]полн!K32*2*10,0)</f>
        <v>3872</v>
      </c>
      <c r="L32" s="13">
        <f>ROUNDDOWN([1]полн!L32*2*10,0)</f>
        <v>3520</v>
      </c>
      <c r="M32" s="13">
        <f>ROUNDDOWN([1]полн!M32*2*10,0)</f>
        <v>3168</v>
      </c>
      <c r="N32" s="13">
        <f>ROUNDDOWN([1]полн!N32*2*10,0)</f>
        <v>2816</v>
      </c>
      <c r="O32" s="13">
        <f>ROUNDDOWN([1]полн!O32*2*10,0)</f>
        <v>2464</v>
      </c>
      <c r="P32" s="13">
        <f>ROUNDDOWN([1]полн!P32*2*10,0)</f>
        <v>2112</v>
      </c>
      <c r="Q32" s="13">
        <f>ROUNDDOWN([1]полн!Q32*2*10,0)</f>
        <v>1760</v>
      </c>
      <c r="R32" s="13">
        <f>ROUNDDOWN([1]полн!R32*2*10,0)</f>
        <v>1408</v>
      </c>
      <c r="S32" s="13">
        <f>ROUNDDOWN([1]полн!S32*2*10,0)</f>
        <v>1056</v>
      </c>
      <c r="T32" s="13">
        <f>ROUNDDOWN([1]полн!T32*2*10,0)</f>
        <v>704</v>
      </c>
      <c r="U32" s="13">
        <f>ROUNDDOWN([1]полн!U32*2*10,0)</f>
        <v>352</v>
      </c>
      <c r="V32" s="12">
        <f>ROUNDDOWN([1]полн!V32*2*10,0)</f>
        <v>352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1" sqref="F11"/>
    </sheetView>
  </sheetViews>
  <sheetFormatPr defaultRowHeight="15"/>
  <cols>
    <col min="3" max="3" width="8.28515625" customWidth="1"/>
    <col min="4" max="15" width="11.28515625" bestFit="1" customWidth="1"/>
    <col min="16" max="20" width="11.8554687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19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ROUNDDOWN([1]полн!D14*2*11,0)</f>
        <v>387</v>
      </c>
      <c r="E14" s="13">
        <f>ROUNDDOWN([1]полн!E14*2*11,0)</f>
        <v>387</v>
      </c>
      <c r="F14" s="13">
        <f>ROUNDDOWN([1]полн!F14*2*11,0)</f>
        <v>774</v>
      </c>
      <c r="G14" s="13">
        <f>ROUNDDOWN([1]полн!G14*2*11,0)</f>
        <v>1161</v>
      </c>
      <c r="H14" s="13">
        <f>ROUNDDOWN([1]полн!H14*2*11,0)</f>
        <v>1548</v>
      </c>
      <c r="I14" s="13">
        <f>ROUNDDOWN([1]полн!I14*2*11,0)</f>
        <v>1936</v>
      </c>
      <c r="J14" s="13">
        <f>ROUNDDOWN([1]полн!J14*2*11,0)</f>
        <v>2323</v>
      </c>
      <c r="K14" s="13">
        <f>ROUNDDOWN([1]полн!K14*2*11,0)</f>
        <v>2710</v>
      </c>
      <c r="L14" s="13">
        <f>ROUNDDOWN([1]полн!L14*2*11,0)</f>
        <v>3097</v>
      </c>
      <c r="M14" s="13">
        <f>ROUNDDOWN([1]полн!M14*2*11,0)</f>
        <v>3484</v>
      </c>
      <c r="N14" s="13">
        <f>ROUNDDOWN([1]полн!N14*2*11,0)</f>
        <v>3872</v>
      </c>
      <c r="O14" s="13">
        <f>ROUNDDOWN([1]полн!O14*2*11,0)</f>
        <v>4259</v>
      </c>
      <c r="P14" s="13">
        <f>ROUNDDOWN([1]полн!P14*2*11,0)</f>
        <v>4646</v>
      </c>
      <c r="Q14" s="13">
        <f>ROUNDDOWN([1]полн!Q14*2*11,0)</f>
        <v>5033</v>
      </c>
      <c r="R14" s="13">
        <f>ROUNDDOWN([1]полн!R14*2*11,0)</f>
        <v>5420</v>
      </c>
      <c r="S14" s="13">
        <f>ROUNDDOWN([1]полн!S14*2*11,0)</f>
        <v>5808</v>
      </c>
      <c r="T14" s="13">
        <f>ROUNDDOWN([1]полн!T14*2*11,0)</f>
        <v>6195</v>
      </c>
      <c r="U14" s="13">
        <f>ROUNDDOWN([1]полн!U14*2*11,0)</f>
        <v>6582</v>
      </c>
      <c r="V14" s="13">
        <f>ROUNDDOWN([1]полн!V14*2*11,0)</f>
        <v>6969</v>
      </c>
    </row>
    <row r="15" spans="1:22" ht="19.5" customHeight="1">
      <c r="A15" s="5"/>
      <c r="C15" s="9">
        <v>1</v>
      </c>
      <c r="D15" s="13">
        <f>ROUNDDOWN([1]полн!D15*2*11,0)</f>
        <v>387</v>
      </c>
      <c r="E15" s="12">
        <f>ROUNDDOWN([1]полн!E15*2*11,0)</f>
        <v>387</v>
      </c>
      <c r="F15" s="13">
        <f>ROUNDDOWN([1]полн!F15*2*11,0)</f>
        <v>387</v>
      </c>
      <c r="G15" s="13">
        <f>ROUNDDOWN([1]полн!G15*2*11,0)</f>
        <v>774</v>
      </c>
      <c r="H15" s="13">
        <f>ROUNDDOWN([1]полн!H15*2*11,0)</f>
        <v>1161</v>
      </c>
      <c r="I15" s="13">
        <f>ROUNDDOWN([1]полн!I15*2*11,0)</f>
        <v>1548</v>
      </c>
      <c r="J15" s="13">
        <f>ROUNDDOWN([1]полн!J15*2*11,0)</f>
        <v>1936</v>
      </c>
      <c r="K15" s="13">
        <f>ROUNDDOWN([1]полн!K15*2*11,0)</f>
        <v>2323</v>
      </c>
      <c r="L15" s="13">
        <f>ROUNDDOWN([1]полн!L15*2*11,0)</f>
        <v>2710</v>
      </c>
      <c r="M15" s="13">
        <f>ROUNDDOWN([1]полн!M15*2*11,0)</f>
        <v>3097</v>
      </c>
      <c r="N15" s="13">
        <f>ROUNDDOWN([1]полн!N15*2*11,0)</f>
        <v>3484</v>
      </c>
      <c r="O15" s="13">
        <f>ROUNDDOWN([1]полн!O15*2*11,0)</f>
        <v>3872</v>
      </c>
      <c r="P15" s="13">
        <f>ROUNDDOWN([1]полн!P15*2*11,0)</f>
        <v>4259</v>
      </c>
      <c r="Q15" s="13">
        <f>ROUNDDOWN([1]полн!Q15*2*11,0)</f>
        <v>4646</v>
      </c>
      <c r="R15" s="13">
        <f>ROUNDDOWN([1]полн!R15*2*11,0)</f>
        <v>5033</v>
      </c>
      <c r="S15" s="13">
        <f>ROUNDDOWN([1]полн!S15*2*11,0)</f>
        <v>5420</v>
      </c>
      <c r="T15" s="13">
        <f>ROUNDDOWN([1]полн!T15*2*11,0)</f>
        <v>5808</v>
      </c>
      <c r="U15" s="13">
        <f>ROUNDDOWN([1]полн!U15*2*11,0)</f>
        <v>6195</v>
      </c>
      <c r="V15" s="13">
        <f>ROUNDDOWN([1]полн!V15*2*11,0)</f>
        <v>6582</v>
      </c>
    </row>
    <row r="16" spans="1:22" ht="19.5" customHeight="1">
      <c r="A16" s="5"/>
      <c r="C16" s="9">
        <v>2</v>
      </c>
      <c r="D16" s="13">
        <f>ROUNDDOWN([1]полн!D16*2*11,0)</f>
        <v>774</v>
      </c>
      <c r="E16" s="13">
        <f>ROUNDDOWN([1]полн!E16*2*11,0)</f>
        <v>387</v>
      </c>
      <c r="F16" s="12">
        <f>ROUNDDOWN([1]полн!F16*2*11,0)</f>
        <v>387</v>
      </c>
      <c r="G16" s="13">
        <f>ROUNDDOWN([1]полн!G16*2*11,0)</f>
        <v>387</v>
      </c>
      <c r="H16" s="13">
        <f>ROUNDDOWN([1]полн!H16*2*11,0)</f>
        <v>774</v>
      </c>
      <c r="I16" s="13">
        <f>ROUNDDOWN([1]полн!I16*2*11,0)</f>
        <v>1161</v>
      </c>
      <c r="J16" s="13">
        <f>ROUNDDOWN([1]полн!J16*2*11,0)</f>
        <v>1548</v>
      </c>
      <c r="K16" s="13">
        <f>ROUNDDOWN([1]полн!K16*2*11,0)</f>
        <v>1936</v>
      </c>
      <c r="L16" s="13">
        <f>ROUNDDOWN([1]полн!L16*2*11,0)</f>
        <v>2323</v>
      </c>
      <c r="M16" s="13">
        <f>ROUNDDOWN([1]полн!M16*2*11,0)</f>
        <v>2710</v>
      </c>
      <c r="N16" s="13">
        <f>ROUNDDOWN([1]полн!N16*2*11,0)</f>
        <v>3097</v>
      </c>
      <c r="O16" s="13">
        <f>ROUNDDOWN([1]полн!O16*2*11,0)</f>
        <v>3484</v>
      </c>
      <c r="P16" s="13">
        <f>ROUNDDOWN([1]полн!P16*2*11,0)</f>
        <v>3872</v>
      </c>
      <c r="Q16" s="13">
        <f>ROUNDDOWN([1]полн!Q16*2*11,0)</f>
        <v>4259</v>
      </c>
      <c r="R16" s="13">
        <f>ROUNDDOWN([1]полн!R16*2*11,0)</f>
        <v>4646</v>
      </c>
      <c r="S16" s="13">
        <f>ROUNDDOWN([1]полн!S16*2*11,0)</f>
        <v>5033</v>
      </c>
      <c r="T16" s="13">
        <f>ROUNDDOWN([1]полн!T16*2*11,0)</f>
        <v>5420</v>
      </c>
      <c r="U16" s="13">
        <f>ROUNDDOWN([1]полн!U16*2*11,0)</f>
        <v>5808</v>
      </c>
      <c r="V16" s="13">
        <f>ROUNDDOWN([1]полн!V16*2*11,0)</f>
        <v>6195</v>
      </c>
    </row>
    <row r="17" spans="1:22" ht="19.5" customHeight="1">
      <c r="A17" s="5"/>
      <c r="C17" s="9">
        <v>3</v>
      </c>
      <c r="D17" s="13">
        <f>ROUNDDOWN([1]полн!D17*2*11,0)</f>
        <v>1161</v>
      </c>
      <c r="E17" s="13">
        <f>ROUNDDOWN([1]полн!E17*2*11,0)</f>
        <v>774</v>
      </c>
      <c r="F17" s="13">
        <f>ROUNDDOWN([1]полн!F17*2*11,0)</f>
        <v>387</v>
      </c>
      <c r="G17" s="12">
        <f>ROUNDDOWN([1]полн!G17*2*11,0)</f>
        <v>387</v>
      </c>
      <c r="H17" s="13">
        <f>ROUNDDOWN([1]полн!H17*2*11,0)</f>
        <v>387</v>
      </c>
      <c r="I17" s="13">
        <f>ROUNDDOWN([1]полн!I17*2*11,0)</f>
        <v>774</v>
      </c>
      <c r="J17" s="13">
        <f>ROUNDDOWN([1]полн!J17*2*11,0)</f>
        <v>1161</v>
      </c>
      <c r="K17" s="13">
        <f>ROUNDDOWN([1]полн!K17*2*11,0)</f>
        <v>1548</v>
      </c>
      <c r="L17" s="13">
        <f>ROUNDDOWN([1]полн!L17*2*11,0)</f>
        <v>1936</v>
      </c>
      <c r="M17" s="13">
        <f>ROUNDDOWN([1]полн!M17*2*11,0)</f>
        <v>2323</v>
      </c>
      <c r="N17" s="13">
        <f>ROUNDDOWN([1]полн!N17*2*11,0)</f>
        <v>2710</v>
      </c>
      <c r="O17" s="13">
        <f>ROUNDDOWN([1]полн!O17*2*11,0)</f>
        <v>3097</v>
      </c>
      <c r="P17" s="13">
        <f>ROUNDDOWN([1]полн!P17*2*11,0)</f>
        <v>3484</v>
      </c>
      <c r="Q17" s="13">
        <f>ROUNDDOWN([1]полн!Q17*2*11,0)</f>
        <v>3872</v>
      </c>
      <c r="R17" s="13">
        <f>ROUNDDOWN([1]полн!R17*2*11,0)</f>
        <v>4259</v>
      </c>
      <c r="S17" s="13">
        <f>ROUNDDOWN([1]полн!S17*2*11,0)</f>
        <v>4646</v>
      </c>
      <c r="T17" s="13">
        <f>ROUNDDOWN([1]полн!T17*2*11,0)</f>
        <v>5033</v>
      </c>
      <c r="U17" s="13">
        <f>ROUNDDOWN([1]полн!U17*2*11,0)</f>
        <v>5420</v>
      </c>
      <c r="V17" s="13">
        <f>ROUNDDOWN([1]полн!V17*2*11,0)</f>
        <v>5808</v>
      </c>
    </row>
    <row r="18" spans="1:22" ht="19.5" customHeight="1">
      <c r="A18" s="5"/>
      <c r="C18" s="9">
        <v>4</v>
      </c>
      <c r="D18" s="13">
        <f>ROUNDDOWN([1]полн!D18*2*11,0)</f>
        <v>1548</v>
      </c>
      <c r="E18" s="13">
        <f>ROUNDDOWN([1]полн!E18*2*11,0)</f>
        <v>1161</v>
      </c>
      <c r="F18" s="13">
        <f>ROUNDDOWN([1]полн!F18*2*11,0)</f>
        <v>774</v>
      </c>
      <c r="G18" s="13">
        <f>ROUNDDOWN([1]полн!G18*2*11,0)</f>
        <v>387</v>
      </c>
      <c r="H18" s="12">
        <f>ROUNDDOWN([1]полн!H18*2*11,0)</f>
        <v>387</v>
      </c>
      <c r="I18" s="13">
        <f>ROUNDDOWN([1]полн!I18*2*11,0)</f>
        <v>387</v>
      </c>
      <c r="J18" s="13">
        <f>ROUNDDOWN([1]полн!J18*2*11,0)</f>
        <v>774</v>
      </c>
      <c r="K18" s="13">
        <f>ROUNDDOWN([1]полн!K18*2*11,0)</f>
        <v>1161</v>
      </c>
      <c r="L18" s="13">
        <f>ROUNDDOWN([1]полн!L18*2*11,0)</f>
        <v>1548</v>
      </c>
      <c r="M18" s="13">
        <f>ROUNDDOWN([1]полн!M18*2*11,0)</f>
        <v>1936</v>
      </c>
      <c r="N18" s="13">
        <f>ROUNDDOWN([1]полн!N18*2*11,0)</f>
        <v>2323</v>
      </c>
      <c r="O18" s="13">
        <f>ROUNDDOWN([1]полн!O18*2*11,0)</f>
        <v>2710</v>
      </c>
      <c r="P18" s="13">
        <f>ROUNDDOWN([1]полн!P18*2*11,0)</f>
        <v>3097</v>
      </c>
      <c r="Q18" s="13">
        <f>ROUNDDOWN([1]полн!Q18*2*11,0)</f>
        <v>3484</v>
      </c>
      <c r="R18" s="13">
        <f>ROUNDDOWN([1]полн!R18*2*11,0)</f>
        <v>3872</v>
      </c>
      <c r="S18" s="13">
        <f>ROUNDDOWN([1]полн!S18*2*11,0)</f>
        <v>4259</v>
      </c>
      <c r="T18" s="13">
        <f>ROUNDDOWN([1]полн!T18*2*11,0)</f>
        <v>4646</v>
      </c>
      <c r="U18" s="13">
        <f>ROUNDDOWN([1]полн!U18*2*11,0)</f>
        <v>5033</v>
      </c>
      <c r="V18" s="13">
        <f>ROUNDDOWN([1]полн!V18*2*11,0)</f>
        <v>5420</v>
      </c>
    </row>
    <row r="19" spans="1:22" ht="19.5" customHeight="1">
      <c r="A19" s="5"/>
      <c r="C19" s="9">
        <v>5</v>
      </c>
      <c r="D19" s="13">
        <f>ROUNDDOWN([1]полн!D19*2*11,0)</f>
        <v>1936</v>
      </c>
      <c r="E19" s="13">
        <f>ROUNDDOWN([1]полн!E19*2*11,0)</f>
        <v>1548</v>
      </c>
      <c r="F19" s="13">
        <f>ROUNDDOWN([1]полн!F19*2*11,0)</f>
        <v>1161</v>
      </c>
      <c r="G19" s="13">
        <f>ROUNDDOWN([1]полн!G19*2*11,0)</f>
        <v>774</v>
      </c>
      <c r="H19" s="13">
        <f>ROUNDDOWN([1]полн!H19*2*11,0)</f>
        <v>387</v>
      </c>
      <c r="I19" s="12">
        <f>ROUNDDOWN([1]полн!I19*2*11,0)</f>
        <v>387</v>
      </c>
      <c r="J19" s="13">
        <f>ROUNDDOWN([1]полн!J19*2*11,0)</f>
        <v>387</v>
      </c>
      <c r="K19" s="13">
        <f>ROUNDDOWN([1]полн!K19*2*11,0)</f>
        <v>774</v>
      </c>
      <c r="L19" s="13">
        <f>ROUNDDOWN([1]полн!L19*2*11,0)</f>
        <v>1161</v>
      </c>
      <c r="M19" s="13">
        <f>ROUNDDOWN([1]полн!M19*2*11,0)</f>
        <v>1548</v>
      </c>
      <c r="N19" s="13">
        <f>ROUNDDOWN([1]полн!N19*2*11,0)</f>
        <v>1936</v>
      </c>
      <c r="O19" s="13">
        <f>ROUNDDOWN([1]полн!O19*2*11,0)</f>
        <v>2323</v>
      </c>
      <c r="P19" s="13">
        <f>ROUNDDOWN([1]полн!P19*2*11,0)</f>
        <v>2710</v>
      </c>
      <c r="Q19" s="13">
        <f>ROUNDDOWN([1]полн!Q19*2*11,0)</f>
        <v>3097</v>
      </c>
      <c r="R19" s="13">
        <f>ROUNDDOWN([1]полн!R19*2*11,0)</f>
        <v>3484</v>
      </c>
      <c r="S19" s="13">
        <f>ROUNDDOWN([1]полн!S19*2*11,0)</f>
        <v>3872</v>
      </c>
      <c r="T19" s="13">
        <f>ROUNDDOWN([1]полн!T19*2*11,0)</f>
        <v>4259</v>
      </c>
      <c r="U19" s="13">
        <f>ROUNDDOWN([1]полн!U19*2*11,0)</f>
        <v>4646</v>
      </c>
      <c r="V19" s="13">
        <f>ROUNDDOWN([1]полн!V19*2*11,0)</f>
        <v>5033</v>
      </c>
    </row>
    <row r="20" spans="1:22" ht="19.5" customHeight="1">
      <c r="A20" s="5"/>
      <c r="C20" s="9">
        <v>6</v>
      </c>
      <c r="D20" s="13">
        <f>ROUNDDOWN([1]полн!D20*2*11,0)</f>
        <v>2323</v>
      </c>
      <c r="E20" s="13">
        <f>ROUNDDOWN([1]полн!E20*2*11,0)</f>
        <v>1936</v>
      </c>
      <c r="F20" s="13">
        <f>ROUNDDOWN([1]полн!F20*2*11,0)</f>
        <v>1548</v>
      </c>
      <c r="G20" s="13">
        <f>ROUNDDOWN([1]полн!G20*2*11,0)</f>
        <v>1161</v>
      </c>
      <c r="H20" s="13">
        <f>ROUNDDOWN([1]полн!H20*2*11,0)</f>
        <v>774</v>
      </c>
      <c r="I20" s="13">
        <f>ROUNDDOWN([1]полн!I20*2*11,0)</f>
        <v>387</v>
      </c>
      <c r="J20" s="12">
        <f>ROUNDDOWN([1]полн!J20*2*11,0)</f>
        <v>387</v>
      </c>
      <c r="K20" s="13">
        <f>ROUNDDOWN([1]полн!K20*2*11,0)</f>
        <v>387</v>
      </c>
      <c r="L20" s="13">
        <f>ROUNDDOWN([1]полн!L20*2*11,0)</f>
        <v>774</v>
      </c>
      <c r="M20" s="13">
        <f>ROUNDDOWN([1]полн!M20*2*11,0)</f>
        <v>1161</v>
      </c>
      <c r="N20" s="13">
        <f>ROUNDDOWN([1]полн!N20*2*11,0)</f>
        <v>1548</v>
      </c>
      <c r="O20" s="13">
        <f>ROUNDDOWN([1]полн!O20*2*11,0)</f>
        <v>1936</v>
      </c>
      <c r="P20" s="13">
        <f>ROUNDDOWN([1]полн!P20*2*11,0)</f>
        <v>2323</v>
      </c>
      <c r="Q20" s="13">
        <f>ROUNDDOWN([1]полн!Q20*2*11,0)</f>
        <v>2710</v>
      </c>
      <c r="R20" s="13">
        <f>ROUNDDOWN([1]полн!R20*2*11,0)</f>
        <v>3097</v>
      </c>
      <c r="S20" s="13">
        <f>ROUNDDOWN([1]полн!S20*2*11,0)</f>
        <v>3484</v>
      </c>
      <c r="T20" s="13">
        <f>ROUNDDOWN([1]полн!T20*2*11,0)</f>
        <v>3872</v>
      </c>
      <c r="U20" s="13">
        <f>ROUNDDOWN([1]полн!U20*2*11,0)</f>
        <v>4259</v>
      </c>
      <c r="V20" s="13">
        <f>ROUNDDOWN([1]полн!V20*2*11,0)</f>
        <v>4646</v>
      </c>
    </row>
    <row r="21" spans="1:22" ht="19.5" customHeight="1">
      <c r="A21" s="5"/>
      <c r="C21" s="9">
        <v>7</v>
      </c>
      <c r="D21" s="13">
        <f>ROUNDDOWN([1]полн!D21*2*11,0)</f>
        <v>2710</v>
      </c>
      <c r="E21" s="13">
        <f>ROUNDDOWN([1]полн!E21*2*11,0)</f>
        <v>2323</v>
      </c>
      <c r="F21" s="13">
        <f>ROUNDDOWN([1]полн!F21*2*11,0)</f>
        <v>1936</v>
      </c>
      <c r="G21" s="13">
        <f>ROUNDDOWN([1]полн!G21*2*11,0)</f>
        <v>1548</v>
      </c>
      <c r="H21" s="13">
        <f>ROUNDDOWN([1]полн!H21*2*11,0)</f>
        <v>1161</v>
      </c>
      <c r="I21" s="13">
        <f>ROUNDDOWN([1]полн!I21*2*11,0)</f>
        <v>774</v>
      </c>
      <c r="J21" s="13">
        <f>ROUNDDOWN([1]полн!J21*2*11,0)</f>
        <v>387</v>
      </c>
      <c r="K21" s="12">
        <f>ROUNDDOWN([1]полн!K21*2*11,0)</f>
        <v>387</v>
      </c>
      <c r="L21" s="13">
        <f>ROUNDDOWN([1]полн!L21*2*11,0)</f>
        <v>387</v>
      </c>
      <c r="M21" s="13">
        <f>ROUNDDOWN([1]полн!M21*2*11,0)</f>
        <v>774</v>
      </c>
      <c r="N21" s="13">
        <f>ROUNDDOWN([1]полн!N21*2*11,0)</f>
        <v>1161</v>
      </c>
      <c r="O21" s="13">
        <f>ROUNDDOWN([1]полн!O21*2*11,0)</f>
        <v>1548</v>
      </c>
      <c r="P21" s="13">
        <f>ROUNDDOWN([1]полн!P21*2*11,0)</f>
        <v>1936</v>
      </c>
      <c r="Q21" s="13">
        <f>ROUNDDOWN([1]полн!Q21*2*11,0)</f>
        <v>2323</v>
      </c>
      <c r="R21" s="13">
        <f>ROUNDDOWN([1]полн!R21*2*11,0)</f>
        <v>2710</v>
      </c>
      <c r="S21" s="13">
        <f>ROUNDDOWN([1]полн!S21*2*11,0)</f>
        <v>3097</v>
      </c>
      <c r="T21" s="13">
        <f>ROUNDDOWN([1]полн!T21*2*11,0)</f>
        <v>3484</v>
      </c>
      <c r="U21" s="13">
        <f>ROUNDDOWN([1]полн!U21*2*11,0)</f>
        <v>3872</v>
      </c>
      <c r="V21" s="13">
        <f>ROUNDDOWN([1]полн!V21*2*11,0)</f>
        <v>4259</v>
      </c>
    </row>
    <row r="22" spans="1:22" ht="19.5" customHeight="1">
      <c r="A22" s="5"/>
      <c r="C22" s="9">
        <v>8</v>
      </c>
      <c r="D22" s="13">
        <f>ROUNDDOWN([1]полн!D22*2*11,0)</f>
        <v>3097</v>
      </c>
      <c r="E22" s="13">
        <f>ROUNDDOWN([1]полн!E22*2*11,0)</f>
        <v>2710</v>
      </c>
      <c r="F22" s="13">
        <f>ROUNDDOWN([1]полн!F22*2*11,0)</f>
        <v>2323</v>
      </c>
      <c r="G22" s="13">
        <f>ROUNDDOWN([1]полн!G22*2*11,0)</f>
        <v>1936</v>
      </c>
      <c r="H22" s="13">
        <f>ROUNDDOWN([1]полн!H22*2*11,0)</f>
        <v>1548</v>
      </c>
      <c r="I22" s="13">
        <f>ROUNDDOWN([1]полн!I22*2*11,0)</f>
        <v>1161</v>
      </c>
      <c r="J22" s="13">
        <f>ROUNDDOWN([1]полн!J22*2*11,0)</f>
        <v>774</v>
      </c>
      <c r="K22" s="13">
        <f>ROUNDDOWN([1]полн!K22*2*11,0)</f>
        <v>387</v>
      </c>
      <c r="L22" s="12">
        <f>ROUNDDOWN([1]полн!L22*2*11,0)</f>
        <v>387</v>
      </c>
      <c r="M22" s="13">
        <f>ROUNDDOWN([1]полн!M22*2*11,0)</f>
        <v>387</v>
      </c>
      <c r="N22" s="13">
        <f>ROUNDDOWN([1]полн!N22*2*11,0)</f>
        <v>774</v>
      </c>
      <c r="O22" s="13">
        <f>ROUNDDOWN([1]полн!O22*2*11,0)</f>
        <v>1161</v>
      </c>
      <c r="P22" s="13">
        <f>ROUNDDOWN([1]полн!P22*2*11,0)</f>
        <v>1548</v>
      </c>
      <c r="Q22" s="13">
        <f>ROUNDDOWN([1]полн!Q22*2*11,0)</f>
        <v>1936</v>
      </c>
      <c r="R22" s="13">
        <f>ROUNDDOWN([1]полн!R22*2*11,0)</f>
        <v>2323</v>
      </c>
      <c r="S22" s="13">
        <f>ROUNDDOWN([1]полн!S22*2*11,0)</f>
        <v>2710</v>
      </c>
      <c r="T22" s="13">
        <f>ROUNDDOWN([1]полн!T22*2*11,0)</f>
        <v>3097</v>
      </c>
      <c r="U22" s="13">
        <f>ROUNDDOWN([1]полн!U22*2*11,0)</f>
        <v>3484</v>
      </c>
      <c r="V22" s="13">
        <f>ROUNDDOWN([1]полн!V22*2*11,0)</f>
        <v>3872</v>
      </c>
    </row>
    <row r="23" spans="1:22" ht="19.5" customHeight="1">
      <c r="A23" s="5"/>
      <c r="C23" s="9">
        <v>9</v>
      </c>
      <c r="D23" s="13">
        <f>ROUNDDOWN([1]полн!D23*2*11,0)</f>
        <v>3484</v>
      </c>
      <c r="E23" s="13">
        <f>ROUNDDOWN([1]полн!E23*2*11,0)</f>
        <v>3097</v>
      </c>
      <c r="F23" s="13">
        <f>ROUNDDOWN([1]полн!F23*2*11,0)</f>
        <v>2710</v>
      </c>
      <c r="G23" s="13">
        <f>ROUNDDOWN([1]полн!G23*2*11,0)</f>
        <v>2323</v>
      </c>
      <c r="H23" s="13">
        <f>ROUNDDOWN([1]полн!H23*2*11,0)</f>
        <v>1936</v>
      </c>
      <c r="I23" s="13">
        <f>ROUNDDOWN([1]полн!I23*2*11,0)</f>
        <v>1548</v>
      </c>
      <c r="J23" s="13">
        <f>ROUNDDOWN([1]полн!J23*2*11,0)</f>
        <v>1161</v>
      </c>
      <c r="K23" s="13">
        <f>ROUNDDOWN([1]полн!K23*2*11,0)</f>
        <v>774</v>
      </c>
      <c r="L23" s="13">
        <f>ROUNDDOWN([1]полн!L23*2*11,0)</f>
        <v>387</v>
      </c>
      <c r="M23" s="12">
        <f>ROUNDDOWN([1]полн!M23*2*11,0)</f>
        <v>387</v>
      </c>
      <c r="N23" s="13">
        <f>ROUNDDOWN([1]полн!N23*2*11,0)</f>
        <v>387</v>
      </c>
      <c r="O23" s="13">
        <f>ROUNDDOWN([1]полн!O23*2*11,0)</f>
        <v>774</v>
      </c>
      <c r="P23" s="13">
        <f>ROUNDDOWN([1]полн!P23*2*11,0)</f>
        <v>1161</v>
      </c>
      <c r="Q23" s="13">
        <f>ROUNDDOWN([1]полн!Q23*2*11,0)</f>
        <v>1548</v>
      </c>
      <c r="R23" s="13">
        <f>ROUNDDOWN([1]полн!R23*2*11,0)</f>
        <v>1936</v>
      </c>
      <c r="S23" s="13">
        <f>ROUNDDOWN([1]полн!S23*2*11,0)</f>
        <v>2323</v>
      </c>
      <c r="T23" s="13">
        <f>ROUNDDOWN([1]полн!T23*2*11,0)</f>
        <v>2710</v>
      </c>
      <c r="U23" s="13">
        <f>ROUNDDOWN([1]полн!U23*2*11,0)</f>
        <v>3097</v>
      </c>
      <c r="V23" s="13">
        <f>ROUNDDOWN([1]полн!V23*2*11,0)</f>
        <v>3484</v>
      </c>
    </row>
    <row r="24" spans="1:22" ht="19.5" customHeight="1">
      <c r="A24" s="5"/>
      <c r="C24" s="9">
        <v>10</v>
      </c>
      <c r="D24" s="13">
        <f>ROUNDDOWN([1]полн!D24*2*11,0)</f>
        <v>3872</v>
      </c>
      <c r="E24" s="13">
        <f>ROUNDDOWN([1]полн!E24*2*11,0)</f>
        <v>3484</v>
      </c>
      <c r="F24" s="13">
        <f>ROUNDDOWN([1]полн!F24*2*11,0)</f>
        <v>3097</v>
      </c>
      <c r="G24" s="13">
        <f>ROUNDDOWN([1]полн!G24*2*11,0)</f>
        <v>2710</v>
      </c>
      <c r="H24" s="13">
        <f>ROUNDDOWN([1]полн!H24*2*11,0)</f>
        <v>2323</v>
      </c>
      <c r="I24" s="13">
        <f>ROUNDDOWN([1]полн!I24*2*11,0)</f>
        <v>1936</v>
      </c>
      <c r="J24" s="13">
        <f>ROUNDDOWN([1]полн!J24*2*11,0)</f>
        <v>1548</v>
      </c>
      <c r="K24" s="13">
        <f>ROUNDDOWN([1]полн!K24*2*11,0)</f>
        <v>1161</v>
      </c>
      <c r="L24" s="13">
        <f>ROUNDDOWN([1]полн!L24*2*11,0)</f>
        <v>774</v>
      </c>
      <c r="M24" s="13">
        <f>ROUNDDOWN([1]полн!M24*2*11,0)</f>
        <v>387</v>
      </c>
      <c r="N24" s="12">
        <f>ROUNDDOWN([1]полн!N24*2*11,0)</f>
        <v>387</v>
      </c>
      <c r="O24" s="13">
        <f>ROUNDDOWN([1]полн!O24*2*11,0)</f>
        <v>387</v>
      </c>
      <c r="P24" s="13">
        <f>ROUNDDOWN([1]полн!P24*2*11,0)</f>
        <v>774</v>
      </c>
      <c r="Q24" s="13">
        <f>ROUNDDOWN([1]полн!Q24*2*11,0)</f>
        <v>1161</v>
      </c>
      <c r="R24" s="13">
        <f>ROUNDDOWN([1]полн!R24*2*11,0)</f>
        <v>1548</v>
      </c>
      <c r="S24" s="13">
        <f>ROUNDDOWN([1]полн!S24*2*11,0)</f>
        <v>1936</v>
      </c>
      <c r="T24" s="13">
        <f>ROUNDDOWN([1]полн!T24*2*11,0)</f>
        <v>2323</v>
      </c>
      <c r="U24" s="13">
        <f>ROUNDDOWN([1]полн!U24*2*11,0)</f>
        <v>2710</v>
      </c>
      <c r="V24" s="13">
        <f>ROUNDDOWN([1]полн!V24*2*11,0)</f>
        <v>3097</v>
      </c>
    </row>
    <row r="25" spans="1:22" ht="19.5" customHeight="1">
      <c r="A25" s="5"/>
      <c r="C25" s="9">
        <v>11</v>
      </c>
      <c r="D25" s="13">
        <f>ROUNDDOWN([1]полн!D25*2*11,0)</f>
        <v>4259</v>
      </c>
      <c r="E25" s="13">
        <f>ROUNDDOWN([1]полн!E25*2*11,0)</f>
        <v>3872</v>
      </c>
      <c r="F25" s="13">
        <f>ROUNDDOWN([1]полн!F25*2*11,0)</f>
        <v>3484</v>
      </c>
      <c r="G25" s="13">
        <f>ROUNDDOWN([1]полн!G25*2*11,0)</f>
        <v>3097</v>
      </c>
      <c r="H25" s="13">
        <f>ROUNDDOWN([1]полн!H25*2*11,0)</f>
        <v>2710</v>
      </c>
      <c r="I25" s="13">
        <f>ROUNDDOWN([1]полн!I25*2*11,0)</f>
        <v>2323</v>
      </c>
      <c r="J25" s="13">
        <f>ROUNDDOWN([1]полн!J25*2*11,0)</f>
        <v>1936</v>
      </c>
      <c r="K25" s="13">
        <f>ROUNDDOWN([1]полн!K25*2*11,0)</f>
        <v>1548</v>
      </c>
      <c r="L25" s="13">
        <f>ROUNDDOWN([1]полн!L25*2*11,0)</f>
        <v>1161</v>
      </c>
      <c r="M25" s="13">
        <f>ROUNDDOWN([1]полн!M25*2*11,0)</f>
        <v>774</v>
      </c>
      <c r="N25" s="13">
        <f>ROUNDDOWN([1]полн!N25*2*11,0)</f>
        <v>387</v>
      </c>
      <c r="O25" s="12">
        <f>ROUNDDOWN([1]полн!O25*2*11,0)</f>
        <v>387</v>
      </c>
      <c r="P25" s="13">
        <f>ROUNDDOWN([1]полн!P25*2*11,0)</f>
        <v>387</v>
      </c>
      <c r="Q25" s="13">
        <f>ROUNDDOWN([1]полн!Q25*2*11,0)</f>
        <v>774</v>
      </c>
      <c r="R25" s="13">
        <f>ROUNDDOWN([1]полн!R25*2*11,0)</f>
        <v>1161</v>
      </c>
      <c r="S25" s="13">
        <f>ROUNDDOWN([1]полн!S25*2*11,0)</f>
        <v>1548</v>
      </c>
      <c r="T25" s="13">
        <f>ROUNDDOWN([1]полн!T25*2*11,0)</f>
        <v>1936</v>
      </c>
      <c r="U25" s="13">
        <f>ROUNDDOWN([1]полн!U25*2*11,0)</f>
        <v>2323</v>
      </c>
      <c r="V25" s="13">
        <f>ROUNDDOWN([1]полн!V25*2*11,0)</f>
        <v>2710</v>
      </c>
    </row>
    <row r="26" spans="1:22" ht="19.5" customHeight="1">
      <c r="A26" s="5"/>
      <c r="C26" s="9">
        <v>12</v>
      </c>
      <c r="D26" s="13">
        <f>ROUNDDOWN([1]полн!D26*2*11,0)</f>
        <v>4646</v>
      </c>
      <c r="E26" s="13">
        <f>ROUNDDOWN([1]полн!E26*2*11,0)</f>
        <v>4259</v>
      </c>
      <c r="F26" s="13">
        <f>ROUNDDOWN([1]полн!F26*2*11,0)</f>
        <v>3872</v>
      </c>
      <c r="G26" s="13">
        <f>ROUNDDOWN([1]полн!G26*2*11,0)</f>
        <v>3484</v>
      </c>
      <c r="H26" s="13">
        <f>ROUNDDOWN([1]полн!H26*2*11,0)</f>
        <v>3097</v>
      </c>
      <c r="I26" s="13">
        <f>ROUNDDOWN([1]полн!I26*2*11,0)</f>
        <v>2710</v>
      </c>
      <c r="J26" s="13">
        <f>ROUNDDOWN([1]полн!J26*2*11,0)</f>
        <v>2323</v>
      </c>
      <c r="K26" s="13">
        <f>ROUNDDOWN([1]полн!K26*2*11,0)</f>
        <v>1936</v>
      </c>
      <c r="L26" s="13">
        <f>ROUNDDOWN([1]полн!L26*2*11,0)</f>
        <v>1548</v>
      </c>
      <c r="M26" s="13">
        <f>ROUNDDOWN([1]полн!M26*2*11,0)</f>
        <v>1161</v>
      </c>
      <c r="N26" s="13">
        <f>ROUNDDOWN([1]полн!N26*2*11,0)</f>
        <v>774</v>
      </c>
      <c r="O26" s="13">
        <f>ROUNDDOWN([1]полн!O26*2*11,0)</f>
        <v>387</v>
      </c>
      <c r="P26" s="12">
        <f>ROUNDDOWN([1]полн!P26*2*11,0)</f>
        <v>387</v>
      </c>
      <c r="Q26" s="13">
        <f>ROUNDDOWN([1]полн!Q26*2*11,0)</f>
        <v>387</v>
      </c>
      <c r="R26" s="13">
        <f>ROUNDDOWN([1]полн!R26*2*11,0)</f>
        <v>774</v>
      </c>
      <c r="S26" s="13">
        <f>ROUNDDOWN([1]полн!S26*2*11,0)</f>
        <v>1161</v>
      </c>
      <c r="T26" s="13">
        <f>ROUNDDOWN([1]полн!T26*2*11,0)</f>
        <v>1548</v>
      </c>
      <c r="U26" s="13">
        <f>ROUNDDOWN([1]полн!U26*2*11,0)</f>
        <v>1936</v>
      </c>
      <c r="V26" s="13">
        <f>ROUNDDOWN([1]полн!V26*2*11,0)</f>
        <v>2323</v>
      </c>
    </row>
    <row r="27" spans="1:22" ht="19.5" customHeight="1">
      <c r="A27" s="5"/>
      <c r="C27" s="9">
        <v>13</v>
      </c>
      <c r="D27" s="13">
        <f>ROUNDDOWN([1]полн!D27*2*11,0)</f>
        <v>5033</v>
      </c>
      <c r="E27" s="13">
        <f>ROUNDDOWN([1]полн!E27*2*11,0)</f>
        <v>4646</v>
      </c>
      <c r="F27" s="13">
        <f>ROUNDDOWN([1]полн!F27*2*11,0)</f>
        <v>4259</v>
      </c>
      <c r="G27" s="13">
        <f>ROUNDDOWN([1]полн!G27*2*11,0)</f>
        <v>3872</v>
      </c>
      <c r="H27" s="13">
        <f>ROUNDDOWN([1]полн!H27*2*11,0)</f>
        <v>3484</v>
      </c>
      <c r="I27" s="13">
        <f>ROUNDDOWN([1]полн!I27*2*11,0)</f>
        <v>3097</v>
      </c>
      <c r="J27" s="13">
        <f>ROUNDDOWN([1]полн!J27*2*11,0)</f>
        <v>2710</v>
      </c>
      <c r="K27" s="13">
        <f>ROUNDDOWN([1]полн!K27*2*11,0)</f>
        <v>2323</v>
      </c>
      <c r="L27" s="13">
        <f>ROUNDDOWN([1]полн!L27*2*11,0)</f>
        <v>1936</v>
      </c>
      <c r="M27" s="13">
        <f>ROUNDDOWN([1]полн!M27*2*11,0)</f>
        <v>1548</v>
      </c>
      <c r="N27" s="13">
        <f>ROUNDDOWN([1]полн!N27*2*11,0)</f>
        <v>1161</v>
      </c>
      <c r="O27" s="13">
        <f>ROUNDDOWN([1]полн!O27*2*11,0)</f>
        <v>774</v>
      </c>
      <c r="P27" s="13">
        <f>ROUNDDOWN([1]полн!P27*2*11,0)</f>
        <v>387</v>
      </c>
      <c r="Q27" s="12">
        <f>ROUNDDOWN([1]полн!Q27*2*11,0)</f>
        <v>387</v>
      </c>
      <c r="R27" s="13">
        <f>ROUNDDOWN([1]полн!R27*2*11,0)</f>
        <v>387</v>
      </c>
      <c r="S27" s="13">
        <f>ROUNDDOWN([1]полн!S27*2*11,0)</f>
        <v>774</v>
      </c>
      <c r="T27" s="13">
        <f>ROUNDDOWN([1]полн!T27*2*11,0)</f>
        <v>1161</v>
      </c>
      <c r="U27" s="13">
        <f>ROUNDDOWN([1]полн!U27*2*11,0)</f>
        <v>1548</v>
      </c>
      <c r="V27" s="13">
        <f>ROUNDDOWN([1]полн!V27*2*11,0)</f>
        <v>1936</v>
      </c>
    </row>
    <row r="28" spans="1:22" ht="19.5" customHeight="1">
      <c r="A28" s="5"/>
      <c r="C28" s="9">
        <v>14</v>
      </c>
      <c r="D28" s="13">
        <f>ROUNDDOWN([1]полн!D28*2*11,0)</f>
        <v>5420</v>
      </c>
      <c r="E28" s="13">
        <f>ROUNDDOWN([1]полн!E28*2*11,0)</f>
        <v>5033</v>
      </c>
      <c r="F28" s="13">
        <f>ROUNDDOWN([1]полн!F28*2*11,0)</f>
        <v>4646</v>
      </c>
      <c r="G28" s="13">
        <f>ROUNDDOWN([1]полн!G28*2*11,0)</f>
        <v>4259</v>
      </c>
      <c r="H28" s="13">
        <f>ROUNDDOWN([1]полн!H28*2*11,0)</f>
        <v>3872</v>
      </c>
      <c r="I28" s="13">
        <f>ROUNDDOWN([1]полн!I28*2*11,0)</f>
        <v>3484</v>
      </c>
      <c r="J28" s="13">
        <f>ROUNDDOWN([1]полн!J28*2*11,0)</f>
        <v>3097</v>
      </c>
      <c r="K28" s="13">
        <f>ROUNDDOWN([1]полн!K28*2*11,0)</f>
        <v>2710</v>
      </c>
      <c r="L28" s="13">
        <f>ROUNDDOWN([1]полн!L28*2*11,0)</f>
        <v>2323</v>
      </c>
      <c r="M28" s="13">
        <f>ROUNDDOWN([1]полн!M28*2*11,0)</f>
        <v>1936</v>
      </c>
      <c r="N28" s="13">
        <f>ROUNDDOWN([1]полн!N28*2*11,0)</f>
        <v>1548</v>
      </c>
      <c r="O28" s="13">
        <f>ROUNDDOWN([1]полн!O28*2*11,0)</f>
        <v>1161</v>
      </c>
      <c r="P28" s="13">
        <f>ROUNDDOWN([1]полн!P28*2*11,0)</f>
        <v>774</v>
      </c>
      <c r="Q28" s="13">
        <f>ROUNDDOWN([1]полн!Q28*2*11,0)</f>
        <v>387</v>
      </c>
      <c r="R28" s="12">
        <f>ROUNDDOWN([1]полн!R28*2*11,0)</f>
        <v>387</v>
      </c>
      <c r="S28" s="13">
        <f>ROUNDDOWN([1]полн!S28*2*11,0)</f>
        <v>387</v>
      </c>
      <c r="T28" s="13">
        <f>ROUNDDOWN([1]полн!T28*2*11,0)</f>
        <v>774</v>
      </c>
      <c r="U28" s="13">
        <f>ROUNDDOWN([1]полн!U28*2*11,0)</f>
        <v>1161</v>
      </c>
      <c r="V28" s="13">
        <f>ROUNDDOWN([1]полн!V28*2*11,0)</f>
        <v>1548</v>
      </c>
    </row>
    <row r="29" spans="1:22" ht="19.5" customHeight="1">
      <c r="A29" s="5"/>
      <c r="C29" s="9">
        <v>15</v>
      </c>
      <c r="D29" s="13">
        <f>ROUNDDOWN([1]полн!D29*2*11,0)</f>
        <v>5808</v>
      </c>
      <c r="E29" s="13">
        <f>ROUNDDOWN([1]полн!E29*2*11,0)</f>
        <v>5420</v>
      </c>
      <c r="F29" s="13">
        <f>ROUNDDOWN([1]полн!F29*2*11,0)</f>
        <v>5033</v>
      </c>
      <c r="G29" s="13">
        <f>ROUNDDOWN([1]полн!G29*2*11,0)</f>
        <v>4646</v>
      </c>
      <c r="H29" s="13">
        <f>ROUNDDOWN([1]полн!H29*2*11,0)</f>
        <v>4259</v>
      </c>
      <c r="I29" s="13">
        <f>ROUNDDOWN([1]полн!I29*2*11,0)</f>
        <v>3872</v>
      </c>
      <c r="J29" s="13">
        <f>ROUNDDOWN([1]полн!J29*2*11,0)</f>
        <v>3484</v>
      </c>
      <c r="K29" s="13">
        <f>ROUNDDOWN([1]полн!K29*2*11,0)</f>
        <v>3097</v>
      </c>
      <c r="L29" s="13">
        <f>ROUNDDOWN([1]полн!L29*2*11,0)</f>
        <v>2710</v>
      </c>
      <c r="M29" s="13">
        <f>ROUNDDOWN([1]полн!M29*2*11,0)</f>
        <v>2323</v>
      </c>
      <c r="N29" s="13">
        <f>ROUNDDOWN([1]полн!N29*2*11,0)</f>
        <v>1936</v>
      </c>
      <c r="O29" s="13">
        <f>ROUNDDOWN([1]полн!O29*2*11,0)</f>
        <v>1548</v>
      </c>
      <c r="P29" s="13">
        <f>ROUNDDOWN([1]полн!P29*2*11,0)</f>
        <v>1161</v>
      </c>
      <c r="Q29" s="13">
        <f>ROUNDDOWN([1]полн!Q29*2*11,0)</f>
        <v>774</v>
      </c>
      <c r="R29" s="13">
        <f>ROUNDDOWN([1]полн!R29*2*11,0)</f>
        <v>387</v>
      </c>
      <c r="S29" s="12">
        <f>ROUNDDOWN([1]полн!S29*2*11,0)</f>
        <v>387</v>
      </c>
      <c r="T29" s="13">
        <f>ROUNDDOWN([1]полн!T29*2*11,0)</f>
        <v>387</v>
      </c>
      <c r="U29" s="13">
        <f>ROUNDDOWN([1]полн!U29*2*11,0)</f>
        <v>774</v>
      </c>
      <c r="V29" s="13">
        <f>ROUNDDOWN([1]полн!V29*2*11,0)</f>
        <v>1161</v>
      </c>
    </row>
    <row r="30" spans="1:22" ht="19.5" customHeight="1">
      <c r="A30" s="5"/>
      <c r="C30" s="9">
        <v>16</v>
      </c>
      <c r="D30" s="13">
        <f>ROUNDDOWN([1]полн!D30*2*11,0)</f>
        <v>6195</v>
      </c>
      <c r="E30" s="13">
        <f>ROUNDDOWN([1]полн!E30*2*11,0)</f>
        <v>5808</v>
      </c>
      <c r="F30" s="13">
        <f>ROUNDDOWN([1]полн!F30*2*11,0)</f>
        <v>5420</v>
      </c>
      <c r="G30" s="13">
        <f>ROUNDDOWN([1]полн!G30*2*11,0)</f>
        <v>5033</v>
      </c>
      <c r="H30" s="13">
        <f>ROUNDDOWN([1]полн!H30*2*11,0)</f>
        <v>4646</v>
      </c>
      <c r="I30" s="13">
        <f>ROUNDDOWN([1]полн!I30*2*11,0)</f>
        <v>4259</v>
      </c>
      <c r="J30" s="13">
        <f>ROUNDDOWN([1]полн!J30*2*11,0)</f>
        <v>3872</v>
      </c>
      <c r="K30" s="13">
        <f>ROUNDDOWN([1]полн!K30*2*11,0)</f>
        <v>3484</v>
      </c>
      <c r="L30" s="13">
        <f>ROUNDDOWN([1]полн!L30*2*11,0)</f>
        <v>3097</v>
      </c>
      <c r="M30" s="13">
        <f>ROUNDDOWN([1]полн!M30*2*11,0)</f>
        <v>2710</v>
      </c>
      <c r="N30" s="13">
        <f>ROUNDDOWN([1]полн!N30*2*11,0)</f>
        <v>2323</v>
      </c>
      <c r="O30" s="13">
        <f>ROUNDDOWN([1]полн!O30*2*11,0)</f>
        <v>1936</v>
      </c>
      <c r="P30" s="13">
        <f>ROUNDDOWN([1]полн!P30*2*11,0)</f>
        <v>1548</v>
      </c>
      <c r="Q30" s="13">
        <f>ROUNDDOWN([1]полн!Q30*2*11,0)</f>
        <v>1161</v>
      </c>
      <c r="R30" s="13">
        <f>ROUNDDOWN([1]полн!R30*2*11,0)</f>
        <v>774</v>
      </c>
      <c r="S30" s="13">
        <f>ROUNDDOWN([1]полн!S30*2*11,0)</f>
        <v>387</v>
      </c>
      <c r="T30" s="12">
        <f>ROUNDDOWN([1]полн!T30*2*11,0)</f>
        <v>387</v>
      </c>
      <c r="U30" s="13">
        <f>ROUNDDOWN([1]полн!U30*2*11,0)</f>
        <v>387</v>
      </c>
      <c r="V30" s="13">
        <f>ROUNDDOWN([1]полн!V30*2*11,0)</f>
        <v>774</v>
      </c>
    </row>
    <row r="31" spans="1:22" ht="19.5" customHeight="1">
      <c r="A31" s="5"/>
      <c r="C31" s="9">
        <v>17</v>
      </c>
      <c r="D31" s="13">
        <f>ROUNDDOWN([1]полн!D31*2*11,0)</f>
        <v>6582</v>
      </c>
      <c r="E31" s="13">
        <f>ROUNDDOWN([1]полн!E31*2*11,0)</f>
        <v>6195</v>
      </c>
      <c r="F31" s="13">
        <f>ROUNDDOWN([1]полн!F31*2*11,0)</f>
        <v>5808</v>
      </c>
      <c r="G31" s="13">
        <f>ROUNDDOWN([1]полн!G31*2*11,0)</f>
        <v>5420</v>
      </c>
      <c r="H31" s="13">
        <f>ROUNDDOWN([1]полн!H31*2*11,0)</f>
        <v>5033</v>
      </c>
      <c r="I31" s="13">
        <f>ROUNDDOWN([1]полн!I31*2*11,0)</f>
        <v>4646</v>
      </c>
      <c r="J31" s="13">
        <f>ROUNDDOWN([1]полн!J31*2*11,0)</f>
        <v>4259</v>
      </c>
      <c r="K31" s="13">
        <f>ROUNDDOWN([1]полн!K31*2*11,0)</f>
        <v>3872</v>
      </c>
      <c r="L31" s="13">
        <f>ROUNDDOWN([1]полн!L31*2*11,0)</f>
        <v>3484</v>
      </c>
      <c r="M31" s="13">
        <f>ROUNDDOWN([1]полн!M31*2*11,0)</f>
        <v>3097</v>
      </c>
      <c r="N31" s="13">
        <f>ROUNDDOWN([1]полн!N31*2*11,0)</f>
        <v>2710</v>
      </c>
      <c r="O31" s="13">
        <f>ROUNDDOWN([1]полн!O31*2*11,0)</f>
        <v>2323</v>
      </c>
      <c r="P31" s="13">
        <f>ROUNDDOWN([1]полн!P31*2*11,0)</f>
        <v>1936</v>
      </c>
      <c r="Q31" s="13">
        <f>ROUNDDOWN([1]полн!Q31*2*11,0)</f>
        <v>1548</v>
      </c>
      <c r="R31" s="13">
        <f>ROUNDDOWN([1]полн!R31*2*11,0)</f>
        <v>1161</v>
      </c>
      <c r="S31" s="13">
        <f>ROUNDDOWN([1]полн!S31*2*11,0)</f>
        <v>774</v>
      </c>
      <c r="T31" s="13">
        <f>ROUNDDOWN([1]полн!T31*2*11,0)</f>
        <v>387</v>
      </c>
      <c r="U31" s="12">
        <f>ROUNDDOWN([1]полн!U31*2*11,0)</f>
        <v>387</v>
      </c>
      <c r="V31" s="13">
        <f>ROUNDDOWN([1]полн!V31*2*11,0)</f>
        <v>387</v>
      </c>
    </row>
    <row r="32" spans="1:22" ht="19.5" customHeight="1">
      <c r="A32" s="5"/>
      <c r="C32" s="9">
        <v>18</v>
      </c>
      <c r="D32" s="13">
        <f>ROUNDDOWN([1]полн!D32*2*11,0)</f>
        <v>6969</v>
      </c>
      <c r="E32" s="13">
        <f>ROUNDDOWN([1]полн!E32*2*11,0)</f>
        <v>6582</v>
      </c>
      <c r="F32" s="13">
        <f>ROUNDDOWN([1]полн!F32*2*11,0)</f>
        <v>6195</v>
      </c>
      <c r="G32" s="13">
        <f>ROUNDDOWN([1]полн!G32*2*11,0)</f>
        <v>5808</v>
      </c>
      <c r="H32" s="13">
        <f>ROUNDDOWN([1]полн!H32*2*11,0)</f>
        <v>5420</v>
      </c>
      <c r="I32" s="13">
        <f>ROUNDDOWN([1]полн!I32*2*11,0)</f>
        <v>5033</v>
      </c>
      <c r="J32" s="13">
        <f>ROUNDDOWN([1]полн!J32*2*11,0)</f>
        <v>4646</v>
      </c>
      <c r="K32" s="13">
        <f>ROUNDDOWN([1]полн!K32*2*11,0)</f>
        <v>4259</v>
      </c>
      <c r="L32" s="13">
        <f>ROUNDDOWN([1]полн!L32*2*11,0)</f>
        <v>3872</v>
      </c>
      <c r="M32" s="13">
        <f>ROUNDDOWN([1]полн!M32*2*11,0)</f>
        <v>3484</v>
      </c>
      <c r="N32" s="13">
        <f>ROUNDDOWN([1]полн!N32*2*11,0)</f>
        <v>3097</v>
      </c>
      <c r="O32" s="13">
        <f>ROUNDDOWN([1]полн!O32*2*11,0)</f>
        <v>2710</v>
      </c>
      <c r="P32" s="13">
        <f>ROUNDDOWN([1]полн!P32*2*11,0)</f>
        <v>2323</v>
      </c>
      <c r="Q32" s="13">
        <f>ROUNDDOWN([1]полн!Q32*2*11,0)</f>
        <v>1936</v>
      </c>
      <c r="R32" s="13">
        <f>ROUNDDOWN([1]полн!R32*2*11,0)</f>
        <v>1548</v>
      </c>
      <c r="S32" s="13">
        <f>ROUNDDOWN([1]полн!S32*2*11,0)</f>
        <v>1161</v>
      </c>
      <c r="T32" s="13">
        <f>ROUNDDOWN([1]полн!T32*2*11,0)</f>
        <v>774</v>
      </c>
      <c r="U32" s="13">
        <f>ROUNDDOWN([1]полн!U32*2*11,0)</f>
        <v>387</v>
      </c>
      <c r="V32" s="12">
        <f>ROUNDDOWN([1]полн!V32*2*11,0)</f>
        <v>387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1.285156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ROUNDDOWN([1]полн!D14*2*12,0)</f>
        <v>422</v>
      </c>
      <c r="E14" s="13">
        <f>ROUNDDOWN([1]полн!E14*2*12,0)</f>
        <v>422</v>
      </c>
      <c r="F14" s="13">
        <f>ROUNDDOWN([1]полн!F14*2*12,0)</f>
        <v>844</v>
      </c>
      <c r="G14" s="13">
        <f>ROUNDDOWN([1]полн!G14*2*12,0)</f>
        <v>1267</v>
      </c>
      <c r="H14" s="13">
        <f>ROUNDDOWN([1]полн!H14*2*12,0)</f>
        <v>1689</v>
      </c>
      <c r="I14" s="13">
        <f>ROUNDDOWN([1]полн!I14*2*12,0)</f>
        <v>2112</v>
      </c>
      <c r="J14" s="13">
        <f>ROUNDDOWN([1]полн!J14*2*12,0)</f>
        <v>2534</v>
      </c>
      <c r="K14" s="13">
        <f>ROUNDDOWN([1]полн!K14*2*12,0)</f>
        <v>2956</v>
      </c>
      <c r="L14" s="13">
        <f>ROUNDDOWN([1]полн!L14*2*12,0)</f>
        <v>3379</v>
      </c>
      <c r="M14" s="13">
        <f>ROUNDDOWN([1]полн!M14*2*12,0)</f>
        <v>3801</v>
      </c>
      <c r="N14" s="13">
        <f>ROUNDDOWN([1]полн!N14*2*12,0)</f>
        <v>4224</v>
      </c>
      <c r="O14" s="13">
        <f>ROUNDDOWN([1]полн!O14*2*12,0)</f>
        <v>4646</v>
      </c>
      <c r="P14" s="13">
        <f>ROUNDDOWN([1]полн!P14*2*12,0)</f>
        <v>5068</v>
      </c>
      <c r="Q14" s="13">
        <f>ROUNDDOWN([1]полн!Q14*2*12,0)</f>
        <v>5491</v>
      </c>
      <c r="R14" s="13">
        <f>ROUNDDOWN([1]полн!R14*2*12,0)</f>
        <v>5913</v>
      </c>
      <c r="S14" s="13">
        <f>ROUNDDOWN([1]полн!S14*2*12,0)</f>
        <v>6336</v>
      </c>
      <c r="T14" s="13">
        <f>ROUNDDOWN([1]полн!T14*2*12,0)</f>
        <v>6758</v>
      </c>
      <c r="U14" s="13">
        <f>ROUNDDOWN([1]полн!U14*2*12,0)</f>
        <v>7180</v>
      </c>
      <c r="V14" s="13">
        <f>ROUNDDOWN([1]полн!V14*2*12,0)</f>
        <v>7603</v>
      </c>
    </row>
    <row r="15" spans="1:22" ht="19.5" customHeight="1">
      <c r="A15" s="5"/>
      <c r="C15" s="9">
        <v>1</v>
      </c>
      <c r="D15" s="13">
        <f>ROUNDDOWN([1]полн!D15*2*12,0)</f>
        <v>422</v>
      </c>
      <c r="E15" s="12">
        <f>ROUNDDOWN([1]полн!E15*2*12,0)</f>
        <v>422</v>
      </c>
      <c r="F15" s="13">
        <f>ROUNDDOWN([1]полн!F15*2*12,0)</f>
        <v>422</v>
      </c>
      <c r="G15" s="13">
        <f>ROUNDDOWN([1]полн!G15*2*12,0)</f>
        <v>844</v>
      </c>
      <c r="H15" s="13">
        <f>ROUNDDOWN([1]полн!H15*2*12,0)</f>
        <v>1267</v>
      </c>
      <c r="I15" s="13">
        <f>ROUNDDOWN([1]полн!I15*2*12,0)</f>
        <v>1689</v>
      </c>
      <c r="J15" s="13">
        <f>ROUNDDOWN([1]полн!J15*2*12,0)</f>
        <v>2112</v>
      </c>
      <c r="K15" s="13">
        <f>ROUNDDOWN([1]полн!K15*2*12,0)</f>
        <v>2534</v>
      </c>
      <c r="L15" s="13">
        <f>ROUNDDOWN([1]полн!L15*2*12,0)</f>
        <v>2956</v>
      </c>
      <c r="M15" s="13">
        <f>ROUNDDOWN([1]полн!M15*2*12,0)</f>
        <v>3379</v>
      </c>
      <c r="N15" s="13">
        <f>ROUNDDOWN([1]полн!N15*2*12,0)</f>
        <v>3801</v>
      </c>
      <c r="O15" s="13">
        <f>ROUNDDOWN([1]полн!O15*2*12,0)</f>
        <v>4224</v>
      </c>
      <c r="P15" s="13">
        <f>ROUNDDOWN([1]полн!P15*2*12,0)</f>
        <v>4646</v>
      </c>
      <c r="Q15" s="13">
        <f>ROUNDDOWN([1]полн!Q15*2*12,0)</f>
        <v>5068</v>
      </c>
      <c r="R15" s="13">
        <f>ROUNDDOWN([1]полн!R15*2*12,0)</f>
        <v>5491</v>
      </c>
      <c r="S15" s="13">
        <f>ROUNDDOWN([1]полн!S15*2*12,0)</f>
        <v>5913</v>
      </c>
      <c r="T15" s="13">
        <f>ROUNDDOWN([1]полн!T15*2*12,0)</f>
        <v>6336</v>
      </c>
      <c r="U15" s="13">
        <f>ROUNDDOWN([1]полн!U15*2*12,0)</f>
        <v>6758</v>
      </c>
      <c r="V15" s="13">
        <f>ROUNDDOWN([1]полн!V15*2*12,0)</f>
        <v>7180</v>
      </c>
    </row>
    <row r="16" spans="1:22" ht="19.5" customHeight="1">
      <c r="A16" s="5"/>
      <c r="C16" s="9">
        <v>2</v>
      </c>
      <c r="D16" s="13">
        <f>ROUNDDOWN([1]полн!D16*2*12,0)</f>
        <v>844</v>
      </c>
      <c r="E16" s="13">
        <f>ROUNDDOWN([1]полн!E16*2*12,0)</f>
        <v>422</v>
      </c>
      <c r="F16" s="12">
        <f>ROUNDDOWN([1]полн!F16*2*12,0)</f>
        <v>422</v>
      </c>
      <c r="G16" s="13">
        <f>ROUNDDOWN([1]полн!G16*2*12,0)</f>
        <v>422</v>
      </c>
      <c r="H16" s="13">
        <f>ROUNDDOWN([1]полн!H16*2*12,0)</f>
        <v>844</v>
      </c>
      <c r="I16" s="13">
        <f>ROUNDDOWN([1]полн!I16*2*12,0)</f>
        <v>1267</v>
      </c>
      <c r="J16" s="13">
        <f>ROUNDDOWN([1]полн!J16*2*12,0)</f>
        <v>1689</v>
      </c>
      <c r="K16" s="13">
        <f>ROUNDDOWN([1]полн!K16*2*12,0)</f>
        <v>2112</v>
      </c>
      <c r="L16" s="13">
        <f>ROUNDDOWN([1]полн!L16*2*12,0)</f>
        <v>2534</v>
      </c>
      <c r="M16" s="13">
        <f>ROUNDDOWN([1]полн!M16*2*12,0)</f>
        <v>2956</v>
      </c>
      <c r="N16" s="13">
        <f>ROUNDDOWN([1]полн!N16*2*12,0)</f>
        <v>3379</v>
      </c>
      <c r="O16" s="13">
        <f>ROUNDDOWN([1]полн!O16*2*12,0)</f>
        <v>3801</v>
      </c>
      <c r="P16" s="13">
        <f>ROUNDDOWN([1]полн!P16*2*12,0)</f>
        <v>4224</v>
      </c>
      <c r="Q16" s="13">
        <f>ROUNDDOWN([1]полн!Q16*2*12,0)</f>
        <v>4646</v>
      </c>
      <c r="R16" s="13">
        <f>ROUNDDOWN([1]полн!R16*2*12,0)</f>
        <v>5068</v>
      </c>
      <c r="S16" s="13">
        <f>ROUNDDOWN([1]полн!S16*2*12,0)</f>
        <v>5491</v>
      </c>
      <c r="T16" s="13">
        <f>ROUNDDOWN([1]полн!T16*2*12,0)</f>
        <v>5913</v>
      </c>
      <c r="U16" s="13">
        <f>ROUNDDOWN([1]полн!U16*2*12,0)</f>
        <v>6336</v>
      </c>
      <c r="V16" s="13">
        <f>ROUNDDOWN([1]полн!V16*2*12,0)</f>
        <v>6758</v>
      </c>
    </row>
    <row r="17" spans="1:22" ht="19.5" customHeight="1">
      <c r="A17" s="5"/>
      <c r="C17" s="9">
        <v>3</v>
      </c>
      <c r="D17" s="13">
        <f>ROUNDDOWN([1]полн!D17*2*12,0)</f>
        <v>1267</v>
      </c>
      <c r="E17" s="13">
        <f>ROUNDDOWN([1]полн!E17*2*12,0)</f>
        <v>844</v>
      </c>
      <c r="F17" s="13">
        <f>ROUNDDOWN([1]полн!F17*2*12,0)</f>
        <v>422</v>
      </c>
      <c r="G17" s="12">
        <f>ROUNDDOWN([1]полн!G17*2*12,0)</f>
        <v>422</v>
      </c>
      <c r="H17" s="13">
        <f>ROUNDDOWN([1]полн!H17*2*12,0)</f>
        <v>422</v>
      </c>
      <c r="I17" s="13">
        <f>ROUNDDOWN([1]полн!I17*2*12,0)</f>
        <v>844</v>
      </c>
      <c r="J17" s="13">
        <f>ROUNDDOWN([1]полн!J17*2*12,0)</f>
        <v>1267</v>
      </c>
      <c r="K17" s="13">
        <f>ROUNDDOWN([1]полн!K17*2*12,0)</f>
        <v>1689</v>
      </c>
      <c r="L17" s="13">
        <f>ROUNDDOWN([1]полн!L17*2*12,0)</f>
        <v>2112</v>
      </c>
      <c r="M17" s="13">
        <f>ROUNDDOWN([1]полн!M17*2*12,0)</f>
        <v>2534</v>
      </c>
      <c r="N17" s="13">
        <f>ROUNDDOWN([1]полн!N17*2*12,0)</f>
        <v>2956</v>
      </c>
      <c r="O17" s="13">
        <f>ROUNDDOWN([1]полн!O17*2*12,0)</f>
        <v>3379</v>
      </c>
      <c r="P17" s="13">
        <f>ROUNDDOWN([1]полн!P17*2*12,0)</f>
        <v>3801</v>
      </c>
      <c r="Q17" s="13">
        <f>ROUNDDOWN([1]полн!Q17*2*12,0)</f>
        <v>4224</v>
      </c>
      <c r="R17" s="13">
        <f>ROUNDDOWN([1]полн!R17*2*12,0)</f>
        <v>4646</v>
      </c>
      <c r="S17" s="13">
        <f>ROUNDDOWN([1]полн!S17*2*12,0)</f>
        <v>5068</v>
      </c>
      <c r="T17" s="13">
        <f>ROUNDDOWN([1]полн!T17*2*12,0)</f>
        <v>5491</v>
      </c>
      <c r="U17" s="13">
        <f>ROUNDDOWN([1]полн!U17*2*12,0)</f>
        <v>5913</v>
      </c>
      <c r="V17" s="13">
        <f>ROUNDDOWN([1]полн!V17*2*12,0)</f>
        <v>6336</v>
      </c>
    </row>
    <row r="18" spans="1:22" ht="19.5" customHeight="1">
      <c r="A18" s="5"/>
      <c r="C18" s="9">
        <v>4</v>
      </c>
      <c r="D18" s="13">
        <f>ROUNDDOWN([1]полн!D18*2*12,0)</f>
        <v>1689</v>
      </c>
      <c r="E18" s="13">
        <f>ROUNDDOWN([1]полн!E18*2*12,0)</f>
        <v>1267</v>
      </c>
      <c r="F18" s="13">
        <f>ROUNDDOWN([1]полн!F18*2*12,0)</f>
        <v>844</v>
      </c>
      <c r="G18" s="13">
        <f>ROUNDDOWN([1]полн!G18*2*12,0)</f>
        <v>422</v>
      </c>
      <c r="H18" s="12">
        <f>ROUNDDOWN([1]полн!H18*2*12,0)</f>
        <v>422</v>
      </c>
      <c r="I18" s="13">
        <f>ROUNDDOWN([1]полн!I18*2*12,0)</f>
        <v>422</v>
      </c>
      <c r="J18" s="13">
        <f>ROUNDDOWN([1]полн!J18*2*12,0)</f>
        <v>844</v>
      </c>
      <c r="K18" s="13">
        <f>ROUNDDOWN([1]полн!K18*2*12,0)</f>
        <v>1267</v>
      </c>
      <c r="L18" s="13">
        <f>ROUNDDOWN([1]полн!L18*2*12,0)</f>
        <v>1689</v>
      </c>
      <c r="M18" s="13">
        <f>ROUNDDOWN([1]полн!M18*2*12,0)</f>
        <v>2112</v>
      </c>
      <c r="N18" s="13">
        <f>ROUNDDOWN([1]полн!N18*2*12,0)</f>
        <v>2534</v>
      </c>
      <c r="O18" s="13">
        <f>ROUNDDOWN([1]полн!O18*2*12,0)</f>
        <v>2956</v>
      </c>
      <c r="P18" s="13">
        <f>ROUNDDOWN([1]полн!P18*2*12,0)</f>
        <v>3379</v>
      </c>
      <c r="Q18" s="13">
        <f>ROUNDDOWN([1]полн!Q18*2*12,0)</f>
        <v>3801</v>
      </c>
      <c r="R18" s="13">
        <f>ROUNDDOWN([1]полн!R18*2*12,0)</f>
        <v>4224</v>
      </c>
      <c r="S18" s="13">
        <f>ROUNDDOWN([1]полн!S18*2*12,0)</f>
        <v>4646</v>
      </c>
      <c r="T18" s="13">
        <f>ROUNDDOWN([1]полн!T18*2*12,0)</f>
        <v>5068</v>
      </c>
      <c r="U18" s="13">
        <f>ROUNDDOWN([1]полн!U18*2*12,0)</f>
        <v>5491</v>
      </c>
      <c r="V18" s="13">
        <f>ROUNDDOWN([1]полн!V18*2*12,0)</f>
        <v>5913</v>
      </c>
    </row>
    <row r="19" spans="1:22" ht="19.5" customHeight="1">
      <c r="A19" s="5"/>
      <c r="C19" s="9">
        <v>5</v>
      </c>
      <c r="D19" s="13">
        <f>ROUNDDOWN([1]полн!D19*2*12,0)</f>
        <v>2112</v>
      </c>
      <c r="E19" s="13">
        <f>ROUNDDOWN([1]полн!E19*2*12,0)</f>
        <v>1689</v>
      </c>
      <c r="F19" s="13">
        <f>ROUNDDOWN([1]полн!F19*2*12,0)</f>
        <v>1267</v>
      </c>
      <c r="G19" s="13">
        <f>ROUNDDOWN([1]полн!G19*2*12,0)</f>
        <v>844</v>
      </c>
      <c r="H19" s="13">
        <f>ROUNDDOWN([1]полн!H19*2*12,0)</f>
        <v>422</v>
      </c>
      <c r="I19" s="12">
        <f>ROUNDDOWN([1]полн!I19*2*12,0)</f>
        <v>422</v>
      </c>
      <c r="J19" s="13">
        <f>ROUNDDOWN([1]полн!J19*2*12,0)</f>
        <v>422</v>
      </c>
      <c r="K19" s="13">
        <f>ROUNDDOWN([1]полн!K19*2*12,0)</f>
        <v>844</v>
      </c>
      <c r="L19" s="13">
        <f>ROUNDDOWN([1]полн!L19*2*12,0)</f>
        <v>1267</v>
      </c>
      <c r="M19" s="13">
        <f>ROUNDDOWN([1]полн!M19*2*12,0)</f>
        <v>1689</v>
      </c>
      <c r="N19" s="13">
        <f>ROUNDDOWN([1]полн!N19*2*12,0)</f>
        <v>2112</v>
      </c>
      <c r="O19" s="13">
        <f>ROUNDDOWN([1]полн!O19*2*12,0)</f>
        <v>2534</v>
      </c>
      <c r="P19" s="13">
        <f>ROUNDDOWN([1]полн!P19*2*12,0)</f>
        <v>2956</v>
      </c>
      <c r="Q19" s="13">
        <f>ROUNDDOWN([1]полн!Q19*2*12,0)</f>
        <v>3379</v>
      </c>
      <c r="R19" s="13">
        <f>ROUNDDOWN([1]полн!R19*2*12,0)</f>
        <v>3801</v>
      </c>
      <c r="S19" s="13">
        <f>ROUNDDOWN([1]полн!S19*2*12,0)</f>
        <v>4224</v>
      </c>
      <c r="T19" s="13">
        <f>ROUNDDOWN([1]полн!T19*2*12,0)</f>
        <v>4646</v>
      </c>
      <c r="U19" s="13">
        <f>ROUNDDOWN([1]полн!U19*2*12,0)</f>
        <v>5068</v>
      </c>
      <c r="V19" s="13">
        <f>ROUNDDOWN([1]полн!V19*2*12,0)</f>
        <v>5491</v>
      </c>
    </row>
    <row r="20" spans="1:22" ht="19.5" customHeight="1">
      <c r="A20" s="5"/>
      <c r="C20" s="9">
        <v>6</v>
      </c>
      <c r="D20" s="13">
        <f>ROUNDDOWN([1]полн!D20*2*12,0)</f>
        <v>2534</v>
      </c>
      <c r="E20" s="13">
        <f>ROUNDDOWN([1]полн!E20*2*12,0)</f>
        <v>2112</v>
      </c>
      <c r="F20" s="13">
        <f>ROUNDDOWN([1]полн!F20*2*12,0)</f>
        <v>1689</v>
      </c>
      <c r="G20" s="13">
        <f>ROUNDDOWN([1]полн!G20*2*12,0)</f>
        <v>1267</v>
      </c>
      <c r="H20" s="13">
        <f>ROUNDDOWN([1]полн!H20*2*12,0)</f>
        <v>844</v>
      </c>
      <c r="I20" s="13">
        <f>ROUNDDOWN([1]полн!I20*2*12,0)</f>
        <v>422</v>
      </c>
      <c r="J20" s="12">
        <f>ROUNDDOWN([1]полн!J20*2*12,0)</f>
        <v>422</v>
      </c>
      <c r="K20" s="13">
        <f>ROUNDDOWN([1]полн!K20*2*12,0)</f>
        <v>422</v>
      </c>
      <c r="L20" s="13">
        <f>ROUNDDOWN([1]полн!L20*2*12,0)</f>
        <v>844</v>
      </c>
      <c r="M20" s="13">
        <f>ROUNDDOWN([1]полн!M20*2*12,0)</f>
        <v>1267</v>
      </c>
      <c r="N20" s="13">
        <f>ROUNDDOWN([1]полн!N20*2*12,0)</f>
        <v>1689</v>
      </c>
      <c r="O20" s="13">
        <f>ROUNDDOWN([1]полн!O20*2*12,0)</f>
        <v>2112</v>
      </c>
      <c r="P20" s="13">
        <f>ROUNDDOWN([1]полн!P20*2*12,0)</f>
        <v>2534</v>
      </c>
      <c r="Q20" s="13">
        <f>ROUNDDOWN([1]полн!Q20*2*12,0)</f>
        <v>2956</v>
      </c>
      <c r="R20" s="13">
        <f>ROUNDDOWN([1]полн!R20*2*12,0)</f>
        <v>3379</v>
      </c>
      <c r="S20" s="13">
        <f>ROUNDDOWN([1]полн!S20*2*12,0)</f>
        <v>3801</v>
      </c>
      <c r="T20" s="13">
        <f>ROUNDDOWN([1]полн!T20*2*12,0)</f>
        <v>4224</v>
      </c>
      <c r="U20" s="13">
        <f>ROUNDDOWN([1]полн!U20*2*12,0)</f>
        <v>4646</v>
      </c>
      <c r="V20" s="13">
        <f>ROUNDDOWN([1]полн!V20*2*12,0)</f>
        <v>5068</v>
      </c>
    </row>
    <row r="21" spans="1:22" ht="19.5" customHeight="1">
      <c r="A21" s="5"/>
      <c r="C21" s="9">
        <v>7</v>
      </c>
      <c r="D21" s="13">
        <f>ROUNDDOWN([1]полн!D21*2*12,0)</f>
        <v>2956</v>
      </c>
      <c r="E21" s="13">
        <f>ROUNDDOWN([1]полн!E21*2*12,0)</f>
        <v>2534</v>
      </c>
      <c r="F21" s="13">
        <f>ROUNDDOWN([1]полн!F21*2*12,0)</f>
        <v>2112</v>
      </c>
      <c r="G21" s="13">
        <f>ROUNDDOWN([1]полн!G21*2*12,0)</f>
        <v>1689</v>
      </c>
      <c r="H21" s="13">
        <f>ROUNDDOWN([1]полн!H21*2*12,0)</f>
        <v>1267</v>
      </c>
      <c r="I21" s="13">
        <f>ROUNDDOWN([1]полн!I21*2*12,0)</f>
        <v>844</v>
      </c>
      <c r="J21" s="13">
        <f>ROUNDDOWN([1]полн!J21*2*12,0)</f>
        <v>422</v>
      </c>
      <c r="K21" s="12">
        <f>ROUNDDOWN([1]полн!K21*2*12,0)</f>
        <v>422</v>
      </c>
      <c r="L21" s="13">
        <f>ROUNDDOWN([1]полн!L21*2*12,0)</f>
        <v>422</v>
      </c>
      <c r="M21" s="13">
        <f>ROUNDDOWN([1]полн!M21*2*12,0)</f>
        <v>844</v>
      </c>
      <c r="N21" s="13">
        <f>ROUNDDOWN([1]полн!N21*2*12,0)</f>
        <v>1267</v>
      </c>
      <c r="O21" s="13">
        <f>ROUNDDOWN([1]полн!O21*2*12,0)</f>
        <v>1689</v>
      </c>
      <c r="P21" s="13">
        <f>ROUNDDOWN([1]полн!P21*2*12,0)</f>
        <v>2112</v>
      </c>
      <c r="Q21" s="13">
        <f>ROUNDDOWN([1]полн!Q21*2*12,0)</f>
        <v>2534</v>
      </c>
      <c r="R21" s="13">
        <f>ROUNDDOWN([1]полн!R21*2*12,0)</f>
        <v>2956</v>
      </c>
      <c r="S21" s="13">
        <f>ROUNDDOWN([1]полн!S21*2*12,0)</f>
        <v>3379</v>
      </c>
      <c r="T21" s="13">
        <f>ROUNDDOWN([1]полн!T21*2*12,0)</f>
        <v>3801</v>
      </c>
      <c r="U21" s="13">
        <f>ROUNDDOWN([1]полн!U21*2*12,0)</f>
        <v>4224</v>
      </c>
      <c r="V21" s="13">
        <f>ROUNDDOWN([1]полн!V21*2*12,0)</f>
        <v>4646</v>
      </c>
    </row>
    <row r="22" spans="1:22" ht="19.5" customHeight="1">
      <c r="A22" s="5"/>
      <c r="C22" s="9">
        <v>8</v>
      </c>
      <c r="D22" s="13">
        <f>ROUNDDOWN([1]полн!D22*2*12,0)</f>
        <v>3379</v>
      </c>
      <c r="E22" s="13">
        <f>ROUNDDOWN([1]полн!E22*2*12,0)</f>
        <v>2956</v>
      </c>
      <c r="F22" s="13">
        <f>ROUNDDOWN([1]полн!F22*2*12,0)</f>
        <v>2534</v>
      </c>
      <c r="G22" s="13">
        <f>ROUNDDOWN([1]полн!G22*2*12,0)</f>
        <v>2112</v>
      </c>
      <c r="H22" s="13">
        <f>ROUNDDOWN([1]полн!H22*2*12,0)</f>
        <v>1689</v>
      </c>
      <c r="I22" s="13">
        <f>ROUNDDOWN([1]полн!I22*2*12,0)</f>
        <v>1267</v>
      </c>
      <c r="J22" s="13">
        <f>ROUNDDOWN([1]полн!J22*2*12,0)</f>
        <v>844</v>
      </c>
      <c r="K22" s="13">
        <f>ROUNDDOWN([1]полн!K22*2*12,0)</f>
        <v>422</v>
      </c>
      <c r="L22" s="12">
        <f>ROUNDDOWN([1]полн!L22*2*12,0)</f>
        <v>422</v>
      </c>
      <c r="M22" s="13">
        <f>ROUNDDOWN([1]полн!M22*2*12,0)</f>
        <v>422</v>
      </c>
      <c r="N22" s="13">
        <f>ROUNDDOWN([1]полн!N22*2*12,0)</f>
        <v>844</v>
      </c>
      <c r="O22" s="13">
        <f>ROUNDDOWN([1]полн!O22*2*12,0)</f>
        <v>1267</v>
      </c>
      <c r="P22" s="13">
        <f>ROUNDDOWN([1]полн!P22*2*12,0)</f>
        <v>1689</v>
      </c>
      <c r="Q22" s="13">
        <f>ROUNDDOWN([1]полн!Q22*2*12,0)</f>
        <v>2112</v>
      </c>
      <c r="R22" s="13">
        <f>ROUNDDOWN([1]полн!R22*2*12,0)</f>
        <v>2534</v>
      </c>
      <c r="S22" s="13">
        <f>ROUNDDOWN([1]полн!S22*2*12,0)</f>
        <v>2956</v>
      </c>
      <c r="T22" s="13">
        <f>ROUNDDOWN([1]полн!T22*2*12,0)</f>
        <v>3379</v>
      </c>
      <c r="U22" s="13">
        <f>ROUNDDOWN([1]полн!U22*2*12,0)</f>
        <v>3801</v>
      </c>
      <c r="V22" s="13">
        <f>ROUNDDOWN([1]полн!V22*2*12,0)</f>
        <v>4224</v>
      </c>
    </row>
    <row r="23" spans="1:22" ht="19.5" customHeight="1">
      <c r="A23" s="5"/>
      <c r="C23" s="9">
        <v>9</v>
      </c>
      <c r="D23" s="13">
        <f>ROUNDDOWN([1]полн!D23*2*12,0)</f>
        <v>3801</v>
      </c>
      <c r="E23" s="13">
        <f>ROUNDDOWN([1]полн!E23*2*12,0)</f>
        <v>3379</v>
      </c>
      <c r="F23" s="13">
        <f>ROUNDDOWN([1]полн!F23*2*12,0)</f>
        <v>2956</v>
      </c>
      <c r="G23" s="13">
        <f>ROUNDDOWN([1]полн!G23*2*12,0)</f>
        <v>2534</v>
      </c>
      <c r="H23" s="13">
        <f>ROUNDDOWN([1]полн!H23*2*12,0)</f>
        <v>2112</v>
      </c>
      <c r="I23" s="13">
        <f>ROUNDDOWN([1]полн!I23*2*12,0)</f>
        <v>1689</v>
      </c>
      <c r="J23" s="13">
        <f>ROUNDDOWN([1]полн!J23*2*12,0)</f>
        <v>1267</v>
      </c>
      <c r="K23" s="13">
        <f>ROUNDDOWN([1]полн!K23*2*12,0)</f>
        <v>844</v>
      </c>
      <c r="L23" s="13">
        <f>ROUNDDOWN([1]полн!L23*2*12,0)</f>
        <v>422</v>
      </c>
      <c r="M23" s="12">
        <f>ROUNDDOWN([1]полн!M23*2*12,0)</f>
        <v>422</v>
      </c>
      <c r="N23" s="13">
        <f>ROUNDDOWN([1]полн!N23*2*12,0)</f>
        <v>422</v>
      </c>
      <c r="O23" s="13">
        <f>ROUNDDOWN([1]полн!O23*2*12,0)</f>
        <v>844</v>
      </c>
      <c r="P23" s="13">
        <f>ROUNDDOWN([1]полн!P23*2*12,0)</f>
        <v>1267</v>
      </c>
      <c r="Q23" s="13">
        <f>ROUNDDOWN([1]полн!Q23*2*12,0)</f>
        <v>1689</v>
      </c>
      <c r="R23" s="13">
        <f>ROUNDDOWN([1]полн!R23*2*12,0)</f>
        <v>2112</v>
      </c>
      <c r="S23" s="13">
        <f>ROUNDDOWN([1]полн!S23*2*12,0)</f>
        <v>2534</v>
      </c>
      <c r="T23" s="13">
        <f>ROUNDDOWN([1]полн!T23*2*12,0)</f>
        <v>2956</v>
      </c>
      <c r="U23" s="13">
        <f>ROUNDDOWN([1]полн!U23*2*12,0)</f>
        <v>3379</v>
      </c>
      <c r="V23" s="13">
        <f>ROUNDDOWN([1]полн!V23*2*12,0)</f>
        <v>3801</v>
      </c>
    </row>
    <row r="24" spans="1:22" ht="19.5" customHeight="1">
      <c r="A24" s="5"/>
      <c r="C24" s="9">
        <v>10</v>
      </c>
      <c r="D24" s="13">
        <f>ROUNDDOWN([1]полн!D24*2*12,0)</f>
        <v>4224</v>
      </c>
      <c r="E24" s="13">
        <f>ROUNDDOWN([1]полн!E24*2*12,0)</f>
        <v>3801</v>
      </c>
      <c r="F24" s="13">
        <f>ROUNDDOWN([1]полн!F24*2*12,0)</f>
        <v>3379</v>
      </c>
      <c r="G24" s="13">
        <f>ROUNDDOWN([1]полн!G24*2*12,0)</f>
        <v>2956</v>
      </c>
      <c r="H24" s="13">
        <f>ROUNDDOWN([1]полн!H24*2*12,0)</f>
        <v>2534</v>
      </c>
      <c r="I24" s="13">
        <f>ROUNDDOWN([1]полн!I24*2*12,0)</f>
        <v>2112</v>
      </c>
      <c r="J24" s="13">
        <f>ROUNDDOWN([1]полн!J24*2*12,0)</f>
        <v>1689</v>
      </c>
      <c r="K24" s="13">
        <f>ROUNDDOWN([1]полн!K24*2*12,0)</f>
        <v>1267</v>
      </c>
      <c r="L24" s="13">
        <f>ROUNDDOWN([1]полн!L24*2*12,0)</f>
        <v>844</v>
      </c>
      <c r="M24" s="13">
        <f>ROUNDDOWN([1]полн!M24*2*12,0)</f>
        <v>422</v>
      </c>
      <c r="N24" s="12">
        <f>ROUNDDOWN([1]полн!N24*2*12,0)</f>
        <v>422</v>
      </c>
      <c r="O24" s="13">
        <f>ROUNDDOWN([1]полн!O24*2*12,0)</f>
        <v>422</v>
      </c>
      <c r="P24" s="13">
        <f>ROUNDDOWN([1]полн!P24*2*12,0)</f>
        <v>844</v>
      </c>
      <c r="Q24" s="13">
        <f>ROUNDDOWN([1]полн!Q24*2*12,0)</f>
        <v>1267</v>
      </c>
      <c r="R24" s="13">
        <f>ROUNDDOWN([1]полн!R24*2*12,0)</f>
        <v>1689</v>
      </c>
      <c r="S24" s="13">
        <f>ROUNDDOWN([1]полн!S24*2*12,0)</f>
        <v>2112</v>
      </c>
      <c r="T24" s="13">
        <f>ROUNDDOWN([1]полн!T24*2*12,0)</f>
        <v>2534</v>
      </c>
      <c r="U24" s="13">
        <f>ROUNDDOWN([1]полн!U24*2*12,0)</f>
        <v>2956</v>
      </c>
      <c r="V24" s="13">
        <f>ROUNDDOWN([1]полн!V24*2*12,0)</f>
        <v>3379</v>
      </c>
    </row>
    <row r="25" spans="1:22" ht="19.5" customHeight="1">
      <c r="A25" s="5"/>
      <c r="C25" s="9">
        <v>11</v>
      </c>
      <c r="D25" s="13">
        <f>ROUNDDOWN([1]полн!D25*2*12,0)</f>
        <v>4646</v>
      </c>
      <c r="E25" s="13">
        <f>ROUNDDOWN([1]полн!E25*2*12,0)</f>
        <v>4224</v>
      </c>
      <c r="F25" s="13">
        <f>ROUNDDOWN([1]полн!F25*2*12,0)</f>
        <v>3801</v>
      </c>
      <c r="G25" s="13">
        <f>ROUNDDOWN([1]полн!G25*2*12,0)</f>
        <v>3379</v>
      </c>
      <c r="H25" s="13">
        <f>ROUNDDOWN([1]полн!H25*2*12,0)</f>
        <v>2956</v>
      </c>
      <c r="I25" s="13">
        <f>ROUNDDOWN([1]полн!I25*2*12,0)</f>
        <v>2534</v>
      </c>
      <c r="J25" s="13">
        <f>ROUNDDOWN([1]полн!J25*2*12,0)</f>
        <v>2112</v>
      </c>
      <c r="K25" s="13">
        <f>ROUNDDOWN([1]полн!K25*2*12,0)</f>
        <v>1689</v>
      </c>
      <c r="L25" s="13">
        <f>ROUNDDOWN([1]полн!L25*2*12,0)</f>
        <v>1267</v>
      </c>
      <c r="M25" s="13">
        <f>ROUNDDOWN([1]полн!M25*2*12,0)</f>
        <v>844</v>
      </c>
      <c r="N25" s="13">
        <f>ROUNDDOWN([1]полн!N25*2*12,0)</f>
        <v>422</v>
      </c>
      <c r="O25" s="12">
        <f>ROUNDDOWN([1]полн!O25*2*12,0)</f>
        <v>422</v>
      </c>
      <c r="P25" s="13">
        <f>ROUNDDOWN([1]полн!P25*2*12,0)</f>
        <v>422</v>
      </c>
      <c r="Q25" s="13">
        <f>ROUNDDOWN([1]полн!Q25*2*12,0)</f>
        <v>844</v>
      </c>
      <c r="R25" s="13">
        <f>ROUNDDOWN([1]полн!R25*2*12,0)</f>
        <v>1267</v>
      </c>
      <c r="S25" s="13">
        <f>ROUNDDOWN([1]полн!S25*2*12,0)</f>
        <v>1689</v>
      </c>
      <c r="T25" s="13">
        <f>ROUNDDOWN([1]полн!T25*2*12,0)</f>
        <v>2112</v>
      </c>
      <c r="U25" s="13">
        <f>ROUNDDOWN([1]полн!U25*2*12,0)</f>
        <v>2534</v>
      </c>
      <c r="V25" s="13">
        <f>ROUNDDOWN([1]полн!V25*2*12,0)</f>
        <v>2956</v>
      </c>
    </row>
    <row r="26" spans="1:22" ht="19.5" customHeight="1">
      <c r="A26" s="5"/>
      <c r="C26" s="9">
        <v>12</v>
      </c>
      <c r="D26" s="13">
        <f>ROUNDDOWN([1]полн!D26*2*12,0)</f>
        <v>5068</v>
      </c>
      <c r="E26" s="13">
        <f>ROUNDDOWN([1]полн!E26*2*12,0)</f>
        <v>4646</v>
      </c>
      <c r="F26" s="13">
        <f>ROUNDDOWN([1]полн!F26*2*12,0)</f>
        <v>4224</v>
      </c>
      <c r="G26" s="13">
        <f>ROUNDDOWN([1]полн!G26*2*12,0)</f>
        <v>3801</v>
      </c>
      <c r="H26" s="13">
        <f>ROUNDDOWN([1]полн!H26*2*12,0)</f>
        <v>3379</v>
      </c>
      <c r="I26" s="13">
        <f>ROUNDDOWN([1]полн!I26*2*12,0)</f>
        <v>2956</v>
      </c>
      <c r="J26" s="13">
        <f>ROUNDDOWN([1]полн!J26*2*12,0)</f>
        <v>2534</v>
      </c>
      <c r="K26" s="13">
        <f>ROUNDDOWN([1]полн!K26*2*12,0)</f>
        <v>2112</v>
      </c>
      <c r="L26" s="13">
        <f>ROUNDDOWN([1]полн!L26*2*12,0)</f>
        <v>1689</v>
      </c>
      <c r="M26" s="13">
        <f>ROUNDDOWN([1]полн!M26*2*12,0)</f>
        <v>1267</v>
      </c>
      <c r="N26" s="13">
        <f>ROUNDDOWN([1]полн!N26*2*12,0)</f>
        <v>844</v>
      </c>
      <c r="O26" s="13">
        <f>ROUNDDOWN([1]полн!O26*2*12,0)</f>
        <v>422</v>
      </c>
      <c r="P26" s="12">
        <f>ROUNDDOWN([1]полн!P26*2*12,0)</f>
        <v>422</v>
      </c>
      <c r="Q26" s="13">
        <f>ROUNDDOWN([1]полн!Q26*2*12,0)</f>
        <v>422</v>
      </c>
      <c r="R26" s="13">
        <f>ROUNDDOWN([1]полн!R26*2*12,0)</f>
        <v>844</v>
      </c>
      <c r="S26" s="13">
        <f>ROUNDDOWN([1]полн!S26*2*12,0)</f>
        <v>1267</v>
      </c>
      <c r="T26" s="13">
        <f>ROUNDDOWN([1]полн!T26*2*12,0)</f>
        <v>1689</v>
      </c>
      <c r="U26" s="13">
        <f>ROUNDDOWN([1]полн!U26*2*12,0)</f>
        <v>2112</v>
      </c>
      <c r="V26" s="13">
        <f>ROUNDDOWN([1]полн!V26*2*12,0)</f>
        <v>2534</v>
      </c>
    </row>
    <row r="27" spans="1:22" ht="19.5" customHeight="1">
      <c r="A27" s="5"/>
      <c r="C27" s="9">
        <v>13</v>
      </c>
      <c r="D27" s="13">
        <f>ROUNDDOWN([1]полн!D27*2*12,0)</f>
        <v>5491</v>
      </c>
      <c r="E27" s="13">
        <f>ROUNDDOWN([1]полн!E27*2*12,0)</f>
        <v>5068</v>
      </c>
      <c r="F27" s="13">
        <f>ROUNDDOWN([1]полн!F27*2*12,0)</f>
        <v>4646</v>
      </c>
      <c r="G27" s="13">
        <f>ROUNDDOWN([1]полн!G27*2*12,0)</f>
        <v>4224</v>
      </c>
      <c r="H27" s="13">
        <f>ROUNDDOWN([1]полн!H27*2*12,0)</f>
        <v>3801</v>
      </c>
      <c r="I27" s="13">
        <f>ROUNDDOWN([1]полн!I27*2*12,0)</f>
        <v>3379</v>
      </c>
      <c r="J27" s="13">
        <f>ROUNDDOWN([1]полн!J27*2*12,0)</f>
        <v>2956</v>
      </c>
      <c r="K27" s="13">
        <f>ROUNDDOWN([1]полн!K27*2*12,0)</f>
        <v>2534</v>
      </c>
      <c r="L27" s="13">
        <f>ROUNDDOWN([1]полн!L27*2*12,0)</f>
        <v>2112</v>
      </c>
      <c r="M27" s="13">
        <f>ROUNDDOWN([1]полн!M27*2*12,0)</f>
        <v>1689</v>
      </c>
      <c r="N27" s="13">
        <f>ROUNDDOWN([1]полн!N27*2*12,0)</f>
        <v>1267</v>
      </c>
      <c r="O27" s="13">
        <f>ROUNDDOWN([1]полн!O27*2*12,0)</f>
        <v>844</v>
      </c>
      <c r="P27" s="13">
        <f>ROUNDDOWN([1]полн!P27*2*12,0)</f>
        <v>422</v>
      </c>
      <c r="Q27" s="12">
        <f>ROUNDDOWN([1]полн!Q27*2*12,0)</f>
        <v>422</v>
      </c>
      <c r="R27" s="13">
        <f>ROUNDDOWN([1]полн!R27*2*12,0)</f>
        <v>422</v>
      </c>
      <c r="S27" s="13">
        <f>ROUNDDOWN([1]полн!S27*2*12,0)</f>
        <v>844</v>
      </c>
      <c r="T27" s="13">
        <f>ROUNDDOWN([1]полн!T27*2*12,0)</f>
        <v>1267</v>
      </c>
      <c r="U27" s="13">
        <f>ROUNDDOWN([1]полн!U27*2*12,0)</f>
        <v>1689</v>
      </c>
      <c r="V27" s="13">
        <f>ROUNDDOWN([1]полн!V27*2*12,0)</f>
        <v>2112</v>
      </c>
    </row>
    <row r="28" spans="1:22" ht="19.5" customHeight="1">
      <c r="A28" s="5"/>
      <c r="C28" s="9">
        <v>14</v>
      </c>
      <c r="D28" s="13">
        <f>ROUNDDOWN([1]полн!D28*2*12,0)</f>
        <v>5913</v>
      </c>
      <c r="E28" s="13">
        <f>ROUNDDOWN([1]полн!E28*2*12,0)</f>
        <v>5491</v>
      </c>
      <c r="F28" s="13">
        <f>ROUNDDOWN([1]полн!F28*2*12,0)</f>
        <v>5068</v>
      </c>
      <c r="G28" s="13">
        <f>ROUNDDOWN([1]полн!G28*2*12,0)</f>
        <v>4646</v>
      </c>
      <c r="H28" s="13">
        <f>ROUNDDOWN([1]полн!H28*2*12,0)</f>
        <v>4224</v>
      </c>
      <c r="I28" s="13">
        <f>ROUNDDOWN([1]полн!I28*2*12,0)</f>
        <v>3801</v>
      </c>
      <c r="J28" s="13">
        <f>ROUNDDOWN([1]полн!J28*2*12,0)</f>
        <v>3379</v>
      </c>
      <c r="K28" s="13">
        <f>ROUNDDOWN([1]полн!K28*2*12,0)</f>
        <v>2956</v>
      </c>
      <c r="L28" s="13">
        <f>ROUNDDOWN([1]полн!L28*2*12,0)</f>
        <v>2534</v>
      </c>
      <c r="M28" s="13">
        <f>ROUNDDOWN([1]полн!M28*2*12,0)</f>
        <v>2112</v>
      </c>
      <c r="N28" s="13">
        <f>ROUNDDOWN([1]полн!N28*2*12,0)</f>
        <v>1689</v>
      </c>
      <c r="O28" s="13">
        <f>ROUNDDOWN([1]полн!O28*2*12,0)</f>
        <v>1267</v>
      </c>
      <c r="P28" s="13">
        <f>ROUNDDOWN([1]полн!P28*2*12,0)</f>
        <v>844</v>
      </c>
      <c r="Q28" s="13">
        <f>ROUNDDOWN([1]полн!Q28*2*12,0)</f>
        <v>422</v>
      </c>
      <c r="R28" s="12">
        <f>ROUNDDOWN([1]полн!R28*2*12,0)</f>
        <v>422</v>
      </c>
      <c r="S28" s="13">
        <f>ROUNDDOWN([1]полн!S28*2*12,0)</f>
        <v>422</v>
      </c>
      <c r="T28" s="13">
        <f>ROUNDDOWN([1]полн!T28*2*12,0)</f>
        <v>844</v>
      </c>
      <c r="U28" s="13">
        <f>ROUNDDOWN([1]полн!U28*2*12,0)</f>
        <v>1267</v>
      </c>
      <c r="V28" s="13">
        <f>ROUNDDOWN([1]полн!V28*2*12,0)</f>
        <v>1689</v>
      </c>
    </row>
    <row r="29" spans="1:22" ht="19.5" customHeight="1">
      <c r="A29" s="5"/>
      <c r="C29" s="9">
        <v>15</v>
      </c>
      <c r="D29" s="13">
        <f>ROUNDDOWN([1]полн!D29*2*12,0)</f>
        <v>6336</v>
      </c>
      <c r="E29" s="13">
        <f>ROUNDDOWN([1]полн!E29*2*12,0)</f>
        <v>5913</v>
      </c>
      <c r="F29" s="13">
        <f>ROUNDDOWN([1]полн!F29*2*12,0)</f>
        <v>5491</v>
      </c>
      <c r="G29" s="13">
        <f>ROUNDDOWN([1]полн!G29*2*12,0)</f>
        <v>5068</v>
      </c>
      <c r="H29" s="13">
        <f>ROUNDDOWN([1]полн!H29*2*12,0)</f>
        <v>4646</v>
      </c>
      <c r="I29" s="13">
        <f>ROUNDDOWN([1]полн!I29*2*12,0)</f>
        <v>4224</v>
      </c>
      <c r="J29" s="13">
        <f>ROUNDDOWN([1]полн!J29*2*12,0)</f>
        <v>3801</v>
      </c>
      <c r="K29" s="13">
        <f>ROUNDDOWN([1]полн!K29*2*12,0)</f>
        <v>3379</v>
      </c>
      <c r="L29" s="13">
        <f>ROUNDDOWN([1]полн!L29*2*12,0)</f>
        <v>2956</v>
      </c>
      <c r="M29" s="13">
        <f>ROUNDDOWN([1]полн!M29*2*12,0)</f>
        <v>2534</v>
      </c>
      <c r="N29" s="13">
        <f>ROUNDDOWN([1]полн!N29*2*12,0)</f>
        <v>2112</v>
      </c>
      <c r="O29" s="13">
        <f>ROUNDDOWN([1]полн!O29*2*12,0)</f>
        <v>1689</v>
      </c>
      <c r="P29" s="13">
        <f>ROUNDDOWN([1]полн!P29*2*12,0)</f>
        <v>1267</v>
      </c>
      <c r="Q29" s="13">
        <f>ROUNDDOWN([1]полн!Q29*2*12,0)</f>
        <v>844</v>
      </c>
      <c r="R29" s="13">
        <f>ROUNDDOWN([1]полн!R29*2*12,0)</f>
        <v>422</v>
      </c>
      <c r="S29" s="12">
        <f>ROUNDDOWN([1]полн!S29*2*12,0)</f>
        <v>422</v>
      </c>
      <c r="T29" s="13">
        <f>ROUNDDOWN([1]полн!T29*2*12,0)</f>
        <v>422</v>
      </c>
      <c r="U29" s="13">
        <f>ROUNDDOWN([1]полн!U29*2*12,0)</f>
        <v>844</v>
      </c>
      <c r="V29" s="13">
        <f>ROUNDDOWN([1]полн!V29*2*12,0)</f>
        <v>1267</v>
      </c>
    </row>
    <row r="30" spans="1:22" ht="19.5" customHeight="1">
      <c r="A30" s="5"/>
      <c r="C30" s="9">
        <v>16</v>
      </c>
      <c r="D30" s="13">
        <f>ROUNDDOWN([1]полн!D30*2*12,0)</f>
        <v>6758</v>
      </c>
      <c r="E30" s="13">
        <f>ROUNDDOWN([1]полн!E30*2*12,0)</f>
        <v>6336</v>
      </c>
      <c r="F30" s="13">
        <f>ROUNDDOWN([1]полн!F30*2*12,0)</f>
        <v>5913</v>
      </c>
      <c r="G30" s="13">
        <f>ROUNDDOWN([1]полн!G30*2*12,0)</f>
        <v>5491</v>
      </c>
      <c r="H30" s="13">
        <f>ROUNDDOWN([1]полн!H30*2*12,0)</f>
        <v>5068</v>
      </c>
      <c r="I30" s="13">
        <f>ROUNDDOWN([1]полн!I30*2*12,0)</f>
        <v>4646</v>
      </c>
      <c r="J30" s="13">
        <f>ROUNDDOWN([1]полн!J30*2*12,0)</f>
        <v>4224</v>
      </c>
      <c r="K30" s="13">
        <f>ROUNDDOWN([1]полн!K30*2*12,0)</f>
        <v>3801</v>
      </c>
      <c r="L30" s="13">
        <f>ROUNDDOWN([1]полн!L30*2*12,0)</f>
        <v>3379</v>
      </c>
      <c r="M30" s="13">
        <f>ROUNDDOWN([1]полн!M30*2*12,0)</f>
        <v>2956</v>
      </c>
      <c r="N30" s="13">
        <f>ROUNDDOWN([1]полн!N30*2*12,0)</f>
        <v>2534</v>
      </c>
      <c r="O30" s="13">
        <f>ROUNDDOWN([1]полн!O30*2*12,0)</f>
        <v>2112</v>
      </c>
      <c r="P30" s="13">
        <f>ROUNDDOWN([1]полн!P30*2*12,0)</f>
        <v>1689</v>
      </c>
      <c r="Q30" s="13">
        <f>ROUNDDOWN([1]полн!Q30*2*12,0)</f>
        <v>1267</v>
      </c>
      <c r="R30" s="13">
        <f>ROUNDDOWN([1]полн!R30*2*12,0)</f>
        <v>844</v>
      </c>
      <c r="S30" s="13">
        <f>ROUNDDOWN([1]полн!S30*2*12,0)</f>
        <v>422</v>
      </c>
      <c r="T30" s="12">
        <f>ROUNDDOWN([1]полн!T30*2*12,0)</f>
        <v>422</v>
      </c>
      <c r="U30" s="13">
        <f>ROUNDDOWN([1]полн!U30*2*12,0)</f>
        <v>422</v>
      </c>
      <c r="V30" s="13">
        <f>ROUNDDOWN([1]полн!V30*2*12,0)</f>
        <v>844</v>
      </c>
    </row>
    <row r="31" spans="1:22" ht="19.5" customHeight="1">
      <c r="A31" s="5"/>
      <c r="C31" s="9">
        <v>17</v>
      </c>
      <c r="D31" s="13">
        <f>ROUNDDOWN([1]полн!D31*2*12,0)</f>
        <v>7180</v>
      </c>
      <c r="E31" s="13">
        <f>ROUNDDOWN([1]полн!E31*2*12,0)</f>
        <v>6758</v>
      </c>
      <c r="F31" s="13">
        <f>ROUNDDOWN([1]полн!F31*2*12,0)</f>
        <v>6336</v>
      </c>
      <c r="G31" s="13">
        <f>ROUNDDOWN([1]полн!G31*2*12,0)</f>
        <v>5913</v>
      </c>
      <c r="H31" s="13">
        <f>ROUNDDOWN([1]полн!H31*2*12,0)</f>
        <v>5491</v>
      </c>
      <c r="I31" s="13">
        <f>ROUNDDOWN([1]полн!I31*2*12,0)</f>
        <v>5068</v>
      </c>
      <c r="J31" s="13">
        <f>ROUNDDOWN([1]полн!J31*2*12,0)</f>
        <v>4646</v>
      </c>
      <c r="K31" s="13">
        <f>ROUNDDOWN([1]полн!K31*2*12,0)</f>
        <v>4224</v>
      </c>
      <c r="L31" s="13">
        <f>ROUNDDOWN([1]полн!L31*2*12,0)</f>
        <v>3801</v>
      </c>
      <c r="M31" s="13">
        <f>ROUNDDOWN([1]полн!M31*2*12,0)</f>
        <v>3379</v>
      </c>
      <c r="N31" s="13">
        <f>ROUNDDOWN([1]полн!N31*2*12,0)</f>
        <v>2956</v>
      </c>
      <c r="O31" s="13">
        <f>ROUNDDOWN([1]полн!O31*2*12,0)</f>
        <v>2534</v>
      </c>
      <c r="P31" s="13">
        <f>ROUNDDOWN([1]полн!P31*2*12,0)</f>
        <v>2112</v>
      </c>
      <c r="Q31" s="13">
        <f>ROUNDDOWN([1]полн!Q31*2*12,0)</f>
        <v>1689</v>
      </c>
      <c r="R31" s="13">
        <f>ROUNDDOWN([1]полн!R31*2*12,0)</f>
        <v>1267</v>
      </c>
      <c r="S31" s="13">
        <f>ROUNDDOWN([1]полн!S31*2*12,0)</f>
        <v>844</v>
      </c>
      <c r="T31" s="13">
        <f>ROUNDDOWN([1]полн!T31*2*12,0)</f>
        <v>422</v>
      </c>
      <c r="U31" s="12">
        <f>ROUNDDOWN([1]полн!U31*2*12,0)</f>
        <v>422</v>
      </c>
      <c r="V31" s="13">
        <f>ROUNDDOWN([1]полн!V31*2*12,0)</f>
        <v>422</v>
      </c>
    </row>
    <row r="32" spans="1:22" ht="19.5" customHeight="1">
      <c r="A32" s="5"/>
      <c r="C32" s="9">
        <v>18</v>
      </c>
      <c r="D32" s="13">
        <f>ROUNDDOWN([1]полн!D32*2*12,0)</f>
        <v>7603</v>
      </c>
      <c r="E32" s="13">
        <f>ROUNDDOWN([1]полн!E32*2*12,0)</f>
        <v>7180</v>
      </c>
      <c r="F32" s="13">
        <f>ROUNDDOWN([1]полн!F32*2*12,0)</f>
        <v>6758</v>
      </c>
      <c r="G32" s="13">
        <f>ROUNDDOWN([1]полн!G32*2*12,0)</f>
        <v>6336</v>
      </c>
      <c r="H32" s="13">
        <f>ROUNDDOWN([1]полн!H32*2*12,0)</f>
        <v>5913</v>
      </c>
      <c r="I32" s="13">
        <f>ROUNDDOWN([1]полн!I32*2*12,0)</f>
        <v>5491</v>
      </c>
      <c r="J32" s="13">
        <f>ROUNDDOWN([1]полн!J32*2*12,0)</f>
        <v>5068</v>
      </c>
      <c r="K32" s="13">
        <f>ROUNDDOWN([1]полн!K32*2*12,0)</f>
        <v>4646</v>
      </c>
      <c r="L32" s="13">
        <f>ROUNDDOWN([1]полн!L32*2*12,0)</f>
        <v>4224</v>
      </c>
      <c r="M32" s="13">
        <f>ROUNDDOWN([1]полн!M32*2*12,0)</f>
        <v>3801</v>
      </c>
      <c r="N32" s="13">
        <f>ROUNDDOWN([1]полн!N32*2*12,0)</f>
        <v>3379</v>
      </c>
      <c r="O32" s="13">
        <f>ROUNDDOWN([1]полн!O32*2*12,0)</f>
        <v>2956</v>
      </c>
      <c r="P32" s="13">
        <f>ROUNDDOWN([1]полн!P32*2*12,0)</f>
        <v>2534</v>
      </c>
      <c r="Q32" s="13">
        <f>ROUNDDOWN([1]полн!Q32*2*12,0)</f>
        <v>2112</v>
      </c>
      <c r="R32" s="13">
        <f>ROUNDDOWN([1]полн!R32*2*12,0)</f>
        <v>1689</v>
      </c>
      <c r="S32" s="13">
        <f>ROUNDDOWN([1]полн!S32*2*12,0)</f>
        <v>1267</v>
      </c>
      <c r="T32" s="13">
        <f>ROUNDDOWN([1]полн!T32*2*12,0)</f>
        <v>844</v>
      </c>
      <c r="U32" s="13">
        <f>ROUNDDOWN([1]полн!U32*2*12,0)</f>
        <v>422</v>
      </c>
      <c r="V32" s="12">
        <f>ROUNDDOWN([1]полн!V32*2*12,0)</f>
        <v>422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2:V41"/>
  <sheetViews>
    <sheetView view="pageBreakPreview" topLeftCell="C1" zoomScale="110" zoomScaleSheetLayoutView="110" workbookViewId="0">
      <selection activeCell="F10" sqref="F10:P10"/>
    </sheetView>
  </sheetViews>
  <sheetFormatPr defaultRowHeight="15"/>
  <cols>
    <col min="3" max="3" width="8.28515625" customWidth="1"/>
    <col min="4" max="15" width="11.28515625" bestFit="1" customWidth="1"/>
    <col min="16" max="20" width="12.140625" customWidth="1"/>
    <col min="21" max="22" width="11.28515625" bestFit="1" customWidth="1"/>
  </cols>
  <sheetData>
    <row r="2" spans="1:22">
      <c r="Q2" t="s">
        <v>0</v>
      </c>
    </row>
    <row r="3" spans="1:22">
      <c r="Q3" t="s">
        <v>1</v>
      </c>
    </row>
    <row r="4" spans="1:22">
      <c r="Q4" t="s">
        <v>2</v>
      </c>
    </row>
    <row r="5" spans="1:22">
      <c r="Q5" t="s">
        <v>3</v>
      </c>
      <c r="S5" t="s">
        <v>4</v>
      </c>
    </row>
    <row r="6" spans="1:22">
      <c r="Q6" s="1"/>
      <c r="R6" s="1"/>
    </row>
    <row r="8" spans="1:22">
      <c r="F8" s="2" t="s">
        <v>21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2">
      <c r="F9" t="s">
        <v>6</v>
      </c>
    </row>
    <row r="10" spans="1:22">
      <c r="F10" s="3" t="s">
        <v>64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</row>
    <row r="11" spans="1:22">
      <c r="D11" s="5"/>
      <c r="I11" s="6"/>
      <c r="J11" s="7"/>
      <c r="K11" s="7"/>
      <c r="L11" s="7"/>
      <c r="M11" s="6"/>
      <c r="Q11" s="6"/>
    </row>
    <row r="12" spans="1:22">
      <c r="T12" s="8"/>
      <c r="V12" s="8" t="s">
        <v>7</v>
      </c>
    </row>
    <row r="13" spans="1:22" ht="34.5" customHeight="1">
      <c r="C13" s="9" t="s">
        <v>8</v>
      </c>
      <c r="D13" s="9">
        <v>0</v>
      </c>
      <c r="E13" s="9">
        <v>1</v>
      </c>
      <c r="F13" s="9">
        <v>2</v>
      </c>
      <c r="G13" s="9">
        <v>3</v>
      </c>
      <c r="H13" s="9">
        <v>4</v>
      </c>
      <c r="I13" s="9">
        <v>5</v>
      </c>
      <c r="J13" s="9">
        <v>6</v>
      </c>
      <c r="K13" s="9">
        <v>7</v>
      </c>
      <c r="L13" s="9">
        <v>8</v>
      </c>
      <c r="M13" s="9">
        <v>9</v>
      </c>
      <c r="N13" s="9">
        <v>10</v>
      </c>
      <c r="O13" s="9">
        <v>11</v>
      </c>
      <c r="P13" s="9">
        <v>12</v>
      </c>
      <c r="Q13" s="9">
        <v>13</v>
      </c>
      <c r="R13" s="9">
        <v>14</v>
      </c>
      <c r="S13" s="9">
        <v>15</v>
      </c>
      <c r="T13" s="9">
        <v>16</v>
      </c>
      <c r="U13" s="9">
        <v>17</v>
      </c>
      <c r="V13" s="9">
        <v>18</v>
      </c>
    </row>
    <row r="14" spans="1:22" ht="19.5" customHeight="1">
      <c r="A14" s="5"/>
      <c r="C14" s="9">
        <v>0</v>
      </c>
      <c r="D14" s="12">
        <f>ROUNDDOWN([1]полн!D14*2*13,0)</f>
        <v>457</v>
      </c>
      <c r="E14" s="13">
        <f>ROUNDDOWN([1]полн!E14*2*13,0)</f>
        <v>457</v>
      </c>
      <c r="F14" s="13">
        <f>ROUNDDOWN([1]полн!F14*2*13,0)</f>
        <v>915</v>
      </c>
      <c r="G14" s="13">
        <f>ROUNDDOWN([1]полн!G14*2*13,0)</f>
        <v>1372</v>
      </c>
      <c r="H14" s="13">
        <f>ROUNDDOWN([1]полн!H14*2*13,0)</f>
        <v>1830</v>
      </c>
      <c r="I14" s="13">
        <f>ROUNDDOWN([1]полн!I14*2*13,0)</f>
        <v>2288</v>
      </c>
      <c r="J14" s="13">
        <f>ROUNDDOWN([1]полн!J14*2*13,0)</f>
        <v>2745</v>
      </c>
      <c r="K14" s="13">
        <f>ROUNDDOWN([1]полн!K14*2*13,0)</f>
        <v>3203</v>
      </c>
      <c r="L14" s="13">
        <f>ROUNDDOWN([1]полн!L14*2*13,0)</f>
        <v>3660</v>
      </c>
      <c r="M14" s="13">
        <f>ROUNDDOWN([1]полн!M14*2*13,0)</f>
        <v>4118</v>
      </c>
      <c r="N14" s="13">
        <f>ROUNDDOWN([1]полн!N14*2*13,0)</f>
        <v>4576</v>
      </c>
      <c r="O14" s="13">
        <f>ROUNDDOWN([1]полн!O14*2*13,0)</f>
        <v>5033</v>
      </c>
      <c r="P14" s="13">
        <f>ROUNDDOWN([1]полн!P14*2*13,0)</f>
        <v>5491</v>
      </c>
      <c r="Q14" s="13">
        <f>ROUNDDOWN([1]полн!Q14*2*13,0)</f>
        <v>5948</v>
      </c>
      <c r="R14" s="13">
        <f>ROUNDDOWN([1]полн!R14*2*13,0)</f>
        <v>6406</v>
      </c>
      <c r="S14" s="13">
        <f>ROUNDDOWN([1]полн!S14*2*13,0)</f>
        <v>6864</v>
      </c>
      <c r="T14" s="13">
        <f>ROUNDDOWN([1]полн!T14*2*13,0)</f>
        <v>7321</v>
      </c>
      <c r="U14" s="13">
        <f>ROUNDDOWN([1]полн!U14*2*13,0)</f>
        <v>7779</v>
      </c>
      <c r="V14" s="13">
        <f>ROUNDDOWN([1]полн!V14*2*13,0)</f>
        <v>8236</v>
      </c>
    </row>
    <row r="15" spans="1:22" ht="19.5" customHeight="1">
      <c r="A15" s="5"/>
      <c r="C15" s="9">
        <v>1</v>
      </c>
      <c r="D15" s="13">
        <f>ROUNDDOWN([1]полн!D15*2*13,0)</f>
        <v>457</v>
      </c>
      <c r="E15" s="12">
        <f>ROUNDDOWN([1]полн!E15*2*13,0)</f>
        <v>457</v>
      </c>
      <c r="F15" s="13">
        <f>ROUNDDOWN([1]полн!F15*2*13,0)</f>
        <v>457</v>
      </c>
      <c r="G15" s="13">
        <f>ROUNDDOWN([1]полн!G15*2*13,0)</f>
        <v>915</v>
      </c>
      <c r="H15" s="13">
        <f>ROUNDDOWN([1]полн!H15*2*13,0)</f>
        <v>1372</v>
      </c>
      <c r="I15" s="13">
        <f>ROUNDDOWN([1]полн!I15*2*13,0)</f>
        <v>1830</v>
      </c>
      <c r="J15" s="13">
        <f>ROUNDDOWN([1]полн!J15*2*13,0)</f>
        <v>2288</v>
      </c>
      <c r="K15" s="13">
        <f>ROUNDDOWN([1]полн!K15*2*13,0)</f>
        <v>2745</v>
      </c>
      <c r="L15" s="13">
        <f>ROUNDDOWN([1]полн!L15*2*13,0)</f>
        <v>3203</v>
      </c>
      <c r="M15" s="13">
        <f>ROUNDDOWN([1]полн!M15*2*13,0)</f>
        <v>3660</v>
      </c>
      <c r="N15" s="13">
        <f>ROUNDDOWN([1]полн!N15*2*13,0)</f>
        <v>4118</v>
      </c>
      <c r="O15" s="13">
        <f>ROUNDDOWN([1]полн!O15*2*13,0)</f>
        <v>4576</v>
      </c>
      <c r="P15" s="13">
        <f>ROUNDDOWN([1]полн!P15*2*13,0)</f>
        <v>5033</v>
      </c>
      <c r="Q15" s="13">
        <f>ROUNDDOWN([1]полн!Q15*2*13,0)</f>
        <v>5491</v>
      </c>
      <c r="R15" s="13">
        <f>ROUNDDOWN([1]полн!R15*2*13,0)</f>
        <v>5948</v>
      </c>
      <c r="S15" s="13">
        <f>ROUNDDOWN([1]полн!S15*2*13,0)</f>
        <v>6406</v>
      </c>
      <c r="T15" s="13">
        <f>ROUNDDOWN([1]полн!T15*2*13,0)</f>
        <v>6864</v>
      </c>
      <c r="U15" s="13">
        <f>ROUNDDOWN([1]полн!U15*2*13,0)</f>
        <v>7321</v>
      </c>
      <c r="V15" s="13">
        <f>ROUNDDOWN([1]полн!V15*2*13,0)</f>
        <v>7779</v>
      </c>
    </row>
    <row r="16" spans="1:22" ht="19.5" customHeight="1">
      <c r="A16" s="5"/>
      <c r="C16" s="9">
        <v>2</v>
      </c>
      <c r="D16" s="13">
        <f>ROUNDDOWN([1]полн!D16*2*13,0)</f>
        <v>915</v>
      </c>
      <c r="E16" s="13">
        <f>ROUNDDOWN([1]полн!E16*2*13,0)</f>
        <v>457</v>
      </c>
      <c r="F16" s="12">
        <f>ROUNDDOWN([1]полн!F16*2*13,0)</f>
        <v>457</v>
      </c>
      <c r="G16" s="13">
        <f>ROUNDDOWN([1]полн!G16*2*13,0)</f>
        <v>457</v>
      </c>
      <c r="H16" s="13">
        <f>ROUNDDOWN([1]полн!H16*2*13,0)</f>
        <v>915</v>
      </c>
      <c r="I16" s="13">
        <f>ROUNDDOWN([1]полн!I16*2*13,0)</f>
        <v>1372</v>
      </c>
      <c r="J16" s="13">
        <f>ROUNDDOWN([1]полн!J16*2*13,0)</f>
        <v>1830</v>
      </c>
      <c r="K16" s="13">
        <f>ROUNDDOWN([1]полн!K16*2*13,0)</f>
        <v>2288</v>
      </c>
      <c r="L16" s="13">
        <f>ROUNDDOWN([1]полн!L16*2*13,0)</f>
        <v>2745</v>
      </c>
      <c r="M16" s="13">
        <f>ROUNDDOWN([1]полн!M16*2*13,0)</f>
        <v>3203</v>
      </c>
      <c r="N16" s="13">
        <f>ROUNDDOWN([1]полн!N16*2*13,0)</f>
        <v>3660</v>
      </c>
      <c r="O16" s="13">
        <f>ROUNDDOWN([1]полн!O16*2*13,0)</f>
        <v>4118</v>
      </c>
      <c r="P16" s="13">
        <f>ROUNDDOWN([1]полн!P16*2*13,0)</f>
        <v>4576</v>
      </c>
      <c r="Q16" s="13">
        <f>ROUNDDOWN([1]полн!Q16*2*13,0)</f>
        <v>5033</v>
      </c>
      <c r="R16" s="13">
        <f>ROUNDDOWN([1]полн!R16*2*13,0)</f>
        <v>5491</v>
      </c>
      <c r="S16" s="13">
        <f>ROUNDDOWN([1]полн!S16*2*13,0)</f>
        <v>5948</v>
      </c>
      <c r="T16" s="13">
        <f>ROUNDDOWN([1]полн!T16*2*13,0)</f>
        <v>6406</v>
      </c>
      <c r="U16" s="13">
        <f>ROUNDDOWN([1]полн!U16*2*13,0)</f>
        <v>6864</v>
      </c>
      <c r="V16" s="13">
        <f>ROUNDDOWN([1]полн!V16*2*13,0)</f>
        <v>7321</v>
      </c>
    </row>
    <row r="17" spans="1:22" ht="19.5" customHeight="1">
      <c r="A17" s="5"/>
      <c r="C17" s="9">
        <v>3</v>
      </c>
      <c r="D17" s="13">
        <f>ROUNDDOWN([1]полн!D17*2*13,0)</f>
        <v>1372</v>
      </c>
      <c r="E17" s="13">
        <f>ROUNDDOWN([1]полн!E17*2*13,0)</f>
        <v>915</v>
      </c>
      <c r="F17" s="13">
        <f>ROUNDDOWN([1]полн!F17*2*13,0)</f>
        <v>457</v>
      </c>
      <c r="G17" s="12">
        <f>ROUNDDOWN([1]полн!G17*2*13,0)</f>
        <v>457</v>
      </c>
      <c r="H17" s="13">
        <f>ROUNDDOWN([1]полн!H17*2*13,0)</f>
        <v>457</v>
      </c>
      <c r="I17" s="13">
        <f>ROUNDDOWN([1]полн!I17*2*13,0)</f>
        <v>915</v>
      </c>
      <c r="J17" s="13">
        <f>ROUNDDOWN([1]полн!J17*2*13,0)</f>
        <v>1372</v>
      </c>
      <c r="K17" s="13">
        <f>ROUNDDOWN([1]полн!K17*2*13,0)</f>
        <v>1830</v>
      </c>
      <c r="L17" s="13">
        <f>ROUNDDOWN([1]полн!L17*2*13,0)</f>
        <v>2288</v>
      </c>
      <c r="M17" s="13">
        <f>ROUNDDOWN([1]полн!M17*2*13,0)</f>
        <v>2745</v>
      </c>
      <c r="N17" s="13">
        <f>ROUNDDOWN([1]полн!N17*2*13,0)</f>
        <v>3203</v>
      </c>
      <c r="O17" s="13">
        <f>ROUNDDOWN([1]полн!O17*2*13,0)</f>
        <v>3660</v>
      </c>
      <c r="P17" s="13">
        <f>ROUNDDOWN([1]полн!P17*2*13,0)</f>
        <v>4118</v>
      </c>
      <c r="Q17" s="13">
        <f>ROUNDDOWN([1]полн!Q17*2*13,0)</f>
        <v>4576</v>
      </c>
      <c r="R17" s="13">
        <f>ROUNDDOWN([1]полн!R17*2*13,0)</f>
        <v>5033</v>
      </c>
      <c r="S17" s="13">
        <f>ROUNDDOWN([1]полн!S17*2*13,0)</f>
        <v>5491</v>
      </c>
      <c r="T17" s="13">
        <f>ROUNDDOWN([1]полн!T17*2*13,0)</f>
        <v>5948</v>
      </c>
      <c r="U17" s="13">
        <f>ROUNDDOWN([1]полн!U17*2*13,0)</f>
        <v>6406</v>
      </c>
      <c r="V17" s="13">
        <f>ROUNDDOWN([1]полн!V17*2*13,0)</f>
        <v>6864</v>
      </c>
    </row>
    <row r="18" spans="1:22" ht="19.5" customHeight="1">
      <c r="A18" s="5"/>
      <c r="C18" s="9">
        <v>4</v>
      </c>
      <c r="D18" s="13">
        <f>ROUNDDOWN([1]полн!D18*2*13,0)</f>
        <v>1830</v>
      </c>
      <c r="E18" s="13">
        <f>ROUNDDOWN([1]полн!E18*2*13,0)</f>
        <v>1372</v>
      </c>
      <c r="F18" s="13">
        <f>ROUNDDOWN([1]полн!F18*2*13,0)</f>
        <v>915</v>
      </c>
      <c r="G18" s="13">
        <f>ROUNDDOWN([1]полн!G18*2*13,0)</f>
        <v>457</v>
      </c>
      <c r="H18" s="12">
        <f>ROUNDDOWN([1]полн!H18*2*13,0)</f>
        <v>457</v>
      </c>
      <c r="I18" s="13">
        <f>ROUNDDOWN([1]полн!I18*2*13,0)</f>
        <v>457</v>
      </c>
      <c r="J18" s="13">
        <f>ROUNDDOWN([1]полн!J18*2*13,0)</f>
        <v>915</v>
      </c>
      <c r="K18" s="13">
        <f>ROUNDDOWN([1]полн!K18*2*13,0)</f>
        <v>1372</v>
      </c>
      <c r="L18" s="13">
        <f>ROUNDDOWN([1]полн!L18*2*13,0)</f>
        <v>1830</v>
      </c>
      <c r="M18" s="13">
        <f>ROUNDDOWN([1]полн!M18*2*13,0)</f>
        <v>2288</v>
      </c>
      <c r="N18" s="13">
        <f>ROUNDDOWN([1]полн!N18*2*13,0)</f>
        <v>2745</v>
      </c>
      <c r="O18" s="13">
        <f>ROUNDDOWN([1]полн!O18*2*13,0)</f>
        <v>3203</v>
      </c>
      <c r="P18" s="13">
        <f>ROUNDDOWN([1]полн!P18*2*13,0)</f>
        <v>3660</v>
      </c>
      <c r="Q18" s="13">
        <f>ROUNDDOWN([1]полн!Q18*2*13,0)</f>
        <v>4118</v>
      </c>
      <c r="R18" s="13">
        <f>ROUNDDOWN([1]полн!R18*2*13,0)</f>
        <v>4576</v>
      </c>
      <c r="S18" s="13">
        <f>ROUNDDOWN([1]полн!S18*2*13,0)</f>
        <v>5033</v>
      </c>
      <c r="T18" s="13">
        <f>ROUNDDOWN([1]полн!T18*2*13,0)</f>
        <v>5491</v>
      </c>
      <c r="U18" s="13">
        <f>ROUNDDOWN([1]полн!U18*2*13,0)</f>
        <v>5948</v>
      </c>
      <c r="V18" s="13">
        <f>ROUNDDOWN([1]полн!V18*2*13,0)</f>
        <v>6406</v>
      </c>
    </row>
    <row r="19" spans="1:22" ht="19.5" customHeight="1">
      <c r="A19" s="5"/>
      <c r="C19" s="9">
        <v>5</v>
      </c>
      <c r="D19" s="13">
        <f>ROUNDDOWN([1]полн!D19*2*13,0)</f>
        <v>2288</v>
      </c>
      <c r="E19" s="13">
        <f>ROUNDDOWN([1]полн!E19*2*13,0)</f>
        <v>1830</v>
      </c>
      <c r="F19" s="13">
        <f>ROUNDDOWN([1]полн!F19*2*13,0)</f>
        <v>1372</v>
      </c>
      <c r="G19" s="13">
        <f>ROUNDDOWN([1]полн!G19*2*13,0)</f>
        <v>915</v>
      </c>
      <c r="H19" s="13">
        <f>ROUNDDOWN([1]полн!H19*2*13,0)</f>
        <v>457</v>
      </c>
      <c r="I19" s="12">
        <f>ROUNDDOWN([1]полн!I19*2*13,0)</f>
        <v>457</v>
      </c>
      <c r="J19" s="13">
        <f>ROUNDDOWN([1]полн!J19*2*13,0)</f>
        <v>457</v>
      </c>
      <c r="K19" s="13">
        <f>ROUNDDOWN([1]полн!K19*2*13,0)</f>
        <v>915</v>
      </c>
      <c r="L19" s="13">
        <f>ROUNDDOWN([1]полн!L19*2*13,0)</f>
        <v>1372</v>
      </c>
      <c r="M19" s="13">
        <f>ROUNDDOWN([1]полн!M19*2*13,0)</f>
        <v>1830</v>
      </c>
      <c r="N19" s="13">
        <f>ROUNDDOWN([1]полн!N19*2*13,0)</f>
        <v>2288</v>
      </c>
      <c r="O19" s="13">
        <f>ROUNDDOWN([1]полн!O19*2*13,0)</f>
        <v>2745</v>
      </c>
      <c r="P19" s="13">
        <f>ROUNDDOWN([1]полн!P19*2*13,0)</f>
        <v>3203</v>
      </c>
      <c r="Q19" s="13">
        <f>ROUNDDOWN([1]полн!Q19*2*13,0)</f>
        <v>3660</v>
      </c>
      <c r="R19" s="13">
        <f>ROUNDDOWN([1]полн!R19*2*13,0)</f>
        <v>4118</v>
      </c>
      <c r="S19" s="13">
        <f>ROUNDDOWN([1]полн!S19*2*13,0)</f>
        <v>4576</v>
      </c>
      <c r="T19" s="13">
        <f>ROUNDDOWN([1]полн!T19*2*13,0)</f>
        <v>5033</v>
      </c>
      <c r="U19" s="13">
        <f>ROUNDDOWN([1]полн!U19*2*13,0)</f>
        <v>5491</v>
      </c>
      <c r="V19" s="13">
        <f>ROUNDDOWN([1]полн!V19*2*13,0)</f>
        <v>5948</v>
      </c>
    </row>
    <row r="20" spans="1:22" ht="19.5" customHeight="1">
      <c r="A20" s="5"/>
      <c r="C20" s="9">
        <v>6</v>
      </c>
      <c r="D20" s="13">
        <f>ROUNDDOWN([1]полн!D20*2*13,0)</f>
        <v>2745</v>
      </c>
      <c r="E20" s="13">
        <f>ROUNDDOWN([1]полн!E20*2*13,0)</f>
        <v>2288</v>
      </c>
      <c r="F20" s="13">
        <f>ROUNDDOWN([1]полн!F20*2*13,0)</f>
        <v>1830</v>
      </c>
      <c r="G20" s="13">
        <f>ROUNDDOWN([1]полн!G20*2*13,0)</f>
        <v>1372</v>
      </c>
      <c r="H20" s="13">
        <f>ROUNDDOWN([1]полн!H20*2*13,0)</f>
        <v>915</v>
      </c>
      <c r="I20" s="13">
        <f>ROUNDDOWN([1]полн!I20*2*13,0)</f>
        <v>457</v>
      </c>
      <c r="J20" s="12">
        <f>ROUNDDOWN([1]полн!J20*2*13,0)</f>
        <v>457</v>
      </c>
      <c r="K20" s="13">
        <f>ROUNDDOWN([1]полн!K20*2*13,0)</f>
        <v>457</v>
      </c>
      <c r="L20" s="13">
        <f>ROUNDDOWN([1]полн!L20*2*13,0)</f>
        <v>915</v>
      </c>
      <c r="M20" s="13">
        <f>ROUNDDOWN([1]полн!M20*2*13,0)</f>
        <v>1372</v>
      </c>
      <c r="N20" s="13">
        <f>ROUNDDOWN([1]полн!N20*2*13,0)</f>
        <v>1830</v>
      </c>
      <c r="O20" s="13">
        <f>ROUNDDOWN([1]полн!O20*2*13,0)</f>
        <v>2288</v>
      </c>
      <c r="P20" s="13">
        <f>ROUNDDOWN([1]полн!P20*2*13,0)</f>
        <v>2745</v>
      </c>
      <c r="Q20" s="13">
        <f>ROUNDDOWN([1]полн!Q20*2*13,0)</f>
        <v>3203</v>
      </c>
      <c r="R20" s="13">
        <f>ROUNDDOWN([1]полн!R20*2*13,0)</f>
        <v>3660</v>
      </c>
      <c r="S20" s="13">
        <f>ROUNDDOWN([1]полн!S20*2*13,0)</f>
        <v>4118</v>
      </c>
      <c r="T20" s="13">
        <f>ROUNDDOWN([1]полн!T20*2*13,0)</f>
        <v>4576</v>
      </c>
      <c r="U20" s="13">
        <f>ROUNDDOWN([1]полн!U20*2*13,0)</f>
        <v>5033</v>
      </c>
      <c r="V20" s="13">
        <f>ROUNDDOWN([1]полн!V20*2*13,0)</f>
        <v>5491</v>
      </c>
    </row>
    <row r="21" spans="1:22" ht="19.5" customHeight="1">
      <c r="A21" s="5"/>
      <c r="C21" s="9">
        <v>7</v>
      </c>
      <c r="D21" s="13">
        <f>ROUNDDOWN([1]полн!D21*2*13,0)</f>
        <v>3203</v>
      </c>
      <c r="E21" s="13">
        <f>ROUNDDOWN([1]полн!E21*2*13,0)</f>
        <v>2745</v>
      </c>
      <c r="F21" s="13">
        <f>ROUNDDOWN([1]полн!F21*2*13,0)</f>
        <v>2288</v>
      </c>
      <c r="G21" s="13">
        <f>ROUNDDOWN([1]полн!G21*2*13,0)</f>
        <v>1830</v>
      </c>
      <c r="H21" s="13">
        <f>ROUNDDOWN([1]полн!H21*2*13,0)</f>
        <v>1372</v>
      </c>
      <c r="I21" s="13">
        <f>ROUNDDOWN([1]полн!I21*2*13,0)</f>
        <v>915</v>
      </c>
      <c r="J21" s="13">
        <f>ROUNDDOWN([1]полн!J21*2*13,0)</f>
        <v>457</v>
      </c>
      <c r="K21" s="12">
        <f>ROUNDDOWN([1]полн!K21*2*13,0)</f>
        <v>457</v>
      </c>
      <c r="L21" s="13">
        <f>ROUNDDOWN([1]полн!L21*2*13,0)</f>
        <v>457</v>
      </c>
      <c r="M21" s="13">
        <f>ROUNDDOWN([1]полн!M21*2*13,0)</f>
        <v>915</v>
      </c>
      <c r="N21" s="13">
        <f>ROUNDDOWN([1]полн!N21*2*13,0)</f>
        <v>1372</v>
      </c>
      <c r="O21" s="13">
        <f>ROUNDDOWN([1]полн!O21*2*13,0)</f>
        <v>1830</v>
      </c>
      <c r="P21" s="13">
        <f>ROUNDDOWN([1]полн!P21*2*13,0)</f>
        <v>2288</v>
      </c>
      <c r="Q21" s="13">
        <f>ROUNDDOWN([1]полн!Q21*2*13,0)</f>
        <v>2745</v>
      </c>
      <c r="R21" s="13">
        <f>ROUNDDOWN([1]полн!R21*2*13,0)</f>
        <v>3203</v>
      </c>
      <c r="S21" s="13">
        <f>ROUNDDOWN([1]полн!S21*2*13,0)</f>
        <v>3660</v>
      </c>
      <c r="T21" s="13">
        <f>ROUNDDOWN([1]полн!T21*2*13,0)</f>
        <v>4118</v>
      </c>
      <c r="U21" s="13">
        <f>ROUNDDOWN([1]полн!U21*2*13,0)</f>
        <v>4576</v>
      </c>
      <c r="V21" s="13">
        <f>ROUNDDOWN([1]полн!V21*2*13,0)</f>
        <v>5033</v>
      </c>
    </row>
    <row r="22" spans="1:22" ht="19.5" customHeight="1">
      <c r="A22" s="5"/>
      <c r="C22" s="9">
        <v>8</v>
      </c>
      <c r="D22" s="13">
        <f>ROUNDDOWN([1]полн!D22*2*13,0)</f>
        <v>3660</v>
      </c>
      <c r="E22" s="13">
        <f>ROUNDDOWN([1]полн!E22*2*13,0)</f>
        <v>3203</v>
      </c>
      <c r="F22" s="13">
        <f>ROUNDDOWN([1]полн!F22*2*13,0)</f>
        <v>2745</v>
      </c>
      <c r="G22" s="13">
        <f>ROUNDDOWN([1]полн!G22*2*13,0)</f>
        <v>2288</v>
      </c>
      <c r="H22" s="13">
        <f>ROUNDDOWN([1]полн!H22*2*13,0)</f>
        <v>1830</v>
      </c>
      <c r="I22" s="13">
        <f>ROUNDDOWN([1]полн!I22*2*13,0)</f>
        <v>1372</v>
      </c>
      <c r="J22" s="13">
        <f>ROUNDDOWN([1]полн!J22*2*13,0)</f>
        <v>915</v>
      </c>
      <c r="K22" s="13">
        <f>ROUNDDOWN([1]полн!K22*2*13,0)</f>
        <v>457</v>
      </c>
      <c r="L22" s="12">
        <f>ROUNDDOWN([1]полн!L22*2*13,0)</f>
        <v>457</v>
      </c>
      <c r="M22" s="13">
        <f>ROUNDDOWN([1]полн!M22*2*13,0)</f>
        <v>457</v>
      </c>
      <c r="N22" s="13">
        <f>ROUNDDOWN([1]полн!N22*2*13,0)</f>
        <v>915</v>
      </c>
      <c r="O22" s="13">
        <f>ROUNDDOWN([1]полн!O22*2*13,0)</f>
        <v>1372</v>
      </c>
      <c r="P22" s="13">
        <f>ROUNDDOWN([1]полн!P22*2*13,0)</f>
        <v>1830</v>
      </c>
      <c r="Q22" s="13">
        <f>ROUNDDOWN([1]полн!Q22*2*13,0)</f>
        <v>2288</v>
      </c>
      <c r="R22" s="13">
        <f>ROUNDDOWN([1]полн!R22*2*13,0)</f>
        <v>2745</v>
      </c>
      <c r="S22" s="13">
        <f>ROUNDDOWN([1]полн!S22*2*13,0)</f>
        <v>3203</v>
      </c>
      <c r="T22" s="13">
        <f>ROUNDDOWN([1]полн!T22*2*13,0)</f>
        <v>3660</v>
      </c>
      <c r="U22" s="13">
        <f>ROUNDDOWN([1]полн!U22*2*13,0)</f>
        <v>4118</v>
      </c>
      <c r="V22" s="13">
        <f>ROUNDDOWN([1]полн!V22*2*13,0)</f>
        <v>4576</v>
      </c>
    </row>
    <row r="23" spans="1:22" ht="19.5" customHeight="1">
      <c r="A23" s="5"/>
      <c r="C23" s="9">
        <v>9</v>
      </c>
      <c r="D23" s="13">
        <f>ROUNDDOWN([1]полн!D23*2*13,0)</f>
        <v>4118</v>
      </c>
      <c r="E23" s="13">
        <f>ROUNDDOWN([1]полн!E23*2*13,0)</f>
        <v>3660</v>
      </c>
      <c r="F23" s="13">
        <f>ROUNDDOWN([1]полн!F23*2*13,0)</f>
        <v>3203</v>
      </c>
      <c r="G23" s="13">
        <f>ROUNDDOWN([1]полн!G23*2*13,0)</f>
        <v>2745</v>
      </c>
      <c r="H23" s="13">
        <f>ROUNDDOWN([1]полн!H23*2*13,0)</f>
        <v>2288</v>
      </c>
      <c r="I23" s="13">
        <f>ROUNDDOWN([1]полн!I23*2*13,0)</f>
        <v>1830</v>
      </c>
      <c r="J23" s="13">
        <f>ROUNDDOWN([1]полн!J23*2*13,0)</f>
        <v>1372</v>
      </c>
      <c r="K23" s="13">
        <f>ROUNDDOWN([1]полн!K23*2*13,0)</f>
        <v>915</v>
      </c>
      <c r="L23" s="13">
        <f>ROUNDDOWN([1]полн!L23*2*13,0)</f>
        <v>457</v>
      </c>
      <c r="M23" s="12">
        <f>ROUNDDOWN([1]полн!M23*2*13,0)</f>
        <v>457</v>
      </c>
      <c r="N23" s="13">
        <f>ROUNDDOWN([1]полн!N23*2*13,0)</f>
        <v>457</v>
      </c>
      <c r="O23" s="13">
        <f>ROUNDDOWN([1]полн!O23*2*13,0)</f>
        <v>915</v>
      </c>
      <c r="P23" s="13">
        <f>ROUNDDOWN([1]полн!P23*2*13,0)</f>
        <v>1372</v>
      </c>
      <c r="Q23" s="13">
        <f>ROUNDDOWN([1]полн!Q23*2*13,0)</f>
        <v>1830</v>
      </c>
      <c r="R23" s="13">
        <f>ROUNDDOWN([1]полн!R23*2*13,0)</f>
        <v>2288</v>
      </c>
      <c r="S23" s="13">
        <f>ROUNDDOWN([1]полн!S23*2*13,0)</f>
        <v>2745</v>
      </c>
      <c r="T23" s="13">
        <f>ROUNDDOWN([1]полн!T23*2*13,0)</f>
        <v>3203</v>
      </c>
      <c r="U23" s="13">
        <f>ROUNDDOWN([1]полн!U23*2*13,0)</f>
        <v>3660</v>
      </c>
      <c r="V23" s="13">
        <f>ROUNDDOWN([1]полн!V23*2*13,0)</f>
        <v>4118</v>
      </c>
    </row>
    <row r="24" spans="1:22" ht="19.5" customHeight="1">
      <c r="A24" s="5"/>
      <c r="C24" s="9">
        <v>10</v>
      </c>
      <c r="D24" s="13">
        <f>ROUNDDOWN([1]полн!D24*2*13,0)</f>
        <v>4576</v>
      </c>
      <c r="E24" s="13">
        <f>ROUNDDOWN([1]полн!E24*2*13,0)</f>
        <v>4118</v>
      </c>
      <c r="F24" s="13">
        <f>ROUNDDOWN([1]полн!F24*2*13,0)</f>
        <v>3660</v>
      </c>
      <c r="G24" s="13">
        <f>ROUNDDOWN([1]полн!G24*2*13,0)</f>
        <v>3203</v>
      </c>
      <c r="H24" s="13">
        <f>ROUNDDOWN([1]полн!H24*2*13,0)</f>
        <v>2745</v>
      </c>
      <c r="I24" s="13">
        <f>ROUNDDOWN([1]полн!I24*2*13,0)</f>
        <v>2288</v>
      </c>
      <c r="J24" s="13">
        <f>ROUNDDOWN([1]полн!J24*2*13,0)</f>
        <v>1830</v>
      </c>
      <c r="K24" s="13">
        <f>ROUNDDOWN([1]полн!K24*2*13,0)</f>
        <v>1372</v>
      </c>
      <c r="L24" s="13">
        <f>ROUNDDOWN([1]полн!L24*2*13,0)</f>
        <v>915</v>
      </c>
      <c r="M24" s="13">
        <f>ROUNDDOWN([1]полн!M24*2*13,0)</f>
        <v>457</v>
      </c>
      <c r="N24" s="12">
        <f>ROUNDDOWN([1]полн!N24*2*13,0)</f>
        <v>457</v>
      </c>
      <c r="O24" s="13">
        <f>ROUNDDOWN([1]полн!O24*2*13,0)</f>
        <v>457</v>
      </c>
      <c r="P24" s="13">
        <f>ROUNDDOWN([1]полн!P24*2*13,0)</f>
        <v>915</v>
      </c>
      <c r="Q24" s="13">
        <f>ROUNDDOWN([1]полн!Q24*2*13,0)</f>
        <v>1372</v>
      </c>
      <c r="R24" s="13">
        <f>ROUNDDOWN([1]полн!R24*2*13,0)</f>
        <v>1830</v>
      </c>
      <c r="S24" s="13">
        <f>ROUNDDOWN([1]полн!S24*2*13,0)</f>
        <v>2288</v>
      </c>
      <c r="T24" s="13">
        <f>ROUNDDOWN([1]полн!T24*2*13,0)</f>
        <v>2745</v>
      </c>
      <c r="U24" s="13">
        <f>ROUNDDOWN([1]полн!U24*2*13,0)</f>
        <v>3203</v>
      </c>
      <c r="V24" s="13">
        <f>ROUNDDOWN([1]полн!V24*2*13,0)</f>
        <v>3660</v>
      </c>
    </row>
    <row r="25" spans="1:22" ht="19.5" customHeight="1">
      <c r="A25" s="5"/>
      <c r="C25" s="9">
        <v>11</v>
      </c>
      <c r="D25" s="13">
        <f>ROUNDDOWN([1]полн!D25*2*13,0)</f>
        <v>5033</v>
      </c>
      <c r="E25" s="13">
        <f>ROUNDDOWN([1]полн!E25*2*13,0)</f>
        <v>4576</v>
      </c>
      <c r="F25" s="13">
        <f>ROUNDDOWN([1]полн!F25*2*13,0)</f>
        <v>4118</v>
      </c>
      <c r="G25" s="13">
        <f>ROUNDDOWN([1]полн!G25*2*13,0)</f>
        <v>3660</v>
      </c>
      <c r="H25" s="13">
        <f>ROUNDDOWN([1]полн!H25*2*13,0)</f>
        <v>3203</v>
      </c>
      <c r="I25" s="13">
        <f>ROUNDDOWN([1]полн!I25*2*13,0)</f>
        <v>2745</v>
      </c>
      <c r="J25" s="13">
        <f>ROUNDDOWN([1]полн!J25*2*13,0)</f>
        <v>2288</v>
      </c>
      <c r="K25" s="13">
        <f>ROUNDDOWN([1]полн!K25*2*13,0)</f>
        <v>1830</v>
      </c>
      <c r="L25" s="13">
        <f>ROUNDDOWN([1]полн!L25*2*13,0)</f>
        <v>1372</v>
      </c>
      <c r="M25" s="13">
        <f>ROUNDDOWN([1]полн!M25*2*13,0)</f>
        <v>915</v>
      </c>
      <c r="N25" s="13">
        <f>ROUNDDOWN([1]полн!N25*2*13,0)</f>
        <v>457</v>
      </c>
      <c r="O25" s="12">
        <f>ROUNDDOWN([1]полн!O25*2*13,0)</f>
        <v>457</v>
      </c>
      <c r="P25" s="13">
        <f>ROUNDDOWN([1]полн!P25*2*13,0)</f>
        <v>457</v>
      </c>
      <c r="Q25" s="13">
        <f>ROUNDDOWN([1]полн!Q25*2*13,0)</f>
        <v>915</v>
      </c>
      <c r="R25" s="13">
        <f>ROUNDDOWN([1]полн!R25*2*13,0)</f>
        <v>1372</v>
      </c>
      <c r="S25" s="13">
        <f>ROUNDDOWN([1]полн!S25*2*13,0)</f>
        <v>1830</v>
      </c>
      <c r="T25" s="13">
        <f>ROUNDDOWN([1]полн!T25*2*13,0)</f>
        <v>2288</v>
      </c>
      <c r="U25" s="13">
        <f>ROUNDDOWN([1]полн!U25*2*13,0)</f>
        <v>2745</v>
      </c>
      <c r="V25" s="13">
        <f>ROUNDDOWN([1]полн!V25*2*13,0)</f>
        <v>3203</v>
      </c>
    </row>
    <row r="26" spans="1:22" ht="19.5" customHeight="1">
      <c r="A26" s="5"/>
      <c r="C26" s="9">
        <v>12</v>
      </c>
      <c r="D26" s="13">
        <f>ROUNDDOWN([1]полн!D26*2*13,0)</f>
        <v>5491</v>
      </c>
      <c r="E26" s="13">
        <f>ROUNDDOWN([1]полн!E26*2*13,0)</f>
        <v>5033</v>
      </c>
      <c r="F26" s="13">
        <f>ROUNDDOWN([1]полн!F26*2*13,0)</f>
        <v>4576</v>
      </c>
      <c r="G26" s="13">
        <f>ROUNDDOWN([1]полн!G26*2*13,0)</f>
        <v>4118</v>
      </c>
      <c r="H26" s="13">
        <f>ROUNDDOWN([1]полн!H26*2*13,0)</f>
        <v>3660</v>
      </c>
      <c r="I26" s="13">
        <f>ROUNDDOWN([1]полн!I26*2*13,0)</f>
        <v>3203</v>
      </c>
      <c r="J26" s="13">
        <f>ROUNDDOWN([1]полн!J26*2*13,0)</f>
        <v>2745</v>
      </c>
      <c r="K26" s="13">
        <f>ROUNDDOWN([1]полн!K26*2*13,0)</f>
        <v>2288</v>
      </c>
      <c r="L26" s="13">
        <f>ROUNDDOWN([1]полн!L26*2*13,0)</f>
        <v>1830</v>
      </c>
      <c r="M26" s="13">
        <f>ROUNDDOWN([1]полн!M26*2*13,0)</f>
        <v>1372</v>
      </c>
      <c r="N26" s="13">
        <f>ROUNDDOWN([1]полн!N26*2*13,0)</f>
        <v>915</v>
      </c>
      <c r="O26" s="13">
        <f>ROUNDDOWN([1]полн!O26*2*13,0)</f>
        <v>457</v>
      </c>
      <c r="P26" s="12">
        <f>ROUNDDOWN([1]полн!P26*2*13,0)</f>
        <v>457</v>
      </c>
      <c r="Q26" s="13">
        <f>ROUNDDOWN([1]полн!Q26*2*13,0)</f>
        <v>457</v>
      </c>
      <c r="R26" s="13">
        <f>ROUNDDOWN([1]полн!R26*2*13,0)</f>
        <v>915</v>
      </c>
      <c r="S26" s="13">
        <f>ROUNDDOWN([1]полн!S26*2*13,0)</f>
        <v>1372</v>
      </c>
      <c r="T26" s="13">
        <f>ROUNDDOWN([1]полн!T26*2*13,0)</f>
        <v>1830</v>
      </c>
      <c r="U26" s="13">
        <f>ROUNDDOWN([1]полн!U26*2*13,0)</f>
        <v>2288</v>
      </c>
      <c r="V26" s="13">
        <f>ROUNDDOWN([1]полн!V26*2*13,0)</f>
        <v>2745</v>
      </c>
    </row>
    <row r="27" spans="1:22" ht="19.5" customHeight="1">
      <c r="A27" s="5"/>
      <c r="C27" s="9">
        <v>13</v>
      </c>
      <c r="D27" s="13">
        <f>ROUNDDOWN([1]полн!D27*2*13,0)</f>
        <v>5948</v>
      </c>
      <c r="E27" s="13">
        <f>ROUNDDOWN([1]полн!E27*2*13,0)</f>
        <v>5491</v>
      </c>
      <c r="F27" s="13">
        <f>ROUNDDOWN([1]полн!F27*2*13,0)</f>
        <v>5033</v>
      </c>
      <c r="G27" s="13">
        <f>ROUNDDOWN([1]полн!G27*2*13,0)</f>
        <v>4576</v>
      </c>
      <c r="H27" s="13">
        <f>ROUNDDOWN([1]полн!H27*2*13,0)</f>
        <v>4118</v>
      </c>
      <c r="I27" s="13">
        <f>ROUNDDOWN([1]полн!I27*2*13,0)</f>
        <v>3660</v>
      </c>
      <c r="J27" s="13">
        <f>ROUNDDOWN([1]полн!J27*2*13,0)</f>
        <v>3203</v>
      </c>
      <c r="K27" s="13">
        <f>ROUNDDOWN([1]полн!K27*2*13,0)</f>
        <v>2745</v>
      </c>
      <c r="L27" s="13">
        <f>ROUNDDOWN([1]полн!L27*2*13,0)</f>
        <v>2288</v>
      </c>
      <c r="M27" s="13">
        <f>ROUNDDOWN([1]полн!M27*2*13,0)</f>
        <v>1830</v>
      </c>
      <c r="N27" s="13">
        <f>ROUNDDOWN([1]полн!N27*2*13,0)</f>
        <v>1372</v>
      </c>
      <c r="O27" s="13">
        <f>ROUNDDOWN([1]полн!O27*2*13,0)</f>
        <v>915</v>
      </c>
      <c r="P27" s="13">
        <f>ROUNDDOWN([1]полн!P27*2*13,0)</f>
        <v>457</v>
      </c>
      <c r="Q27" s="12">
        <f>ROUNDDOWN([1]полн!Q27*2*13,0)</f>
        <v>457</v>
      </c>
      <c r="R27" s="13">
        <f>ROUNDDOWN([1]полн!R27*2*13,0)</f>
        <v>457</v>
      </c>
      <c r="S27" s="13">
        <f>ROUNDDOWN([1]полн!S27*2*13,0)</f>
        <v>915</v>
      </c>
      <c r="T27" s="13">
        <f>ROUNDDOWN([1]полн!T27*2*13,0)</f>
        <v>1372</v>
      </c>
      <c r="U27" s="13">
        <f>ROUNDDOWN([1]полн!U27*2*13,0)</f>
        <v>1830</v>
      </c>
      <c r="V27" s="13">
        <f>ROUNDDOWN([1]полн!V27*2*13,0)</f>
        <v>2288</v>
      </c>
    </row>
    <row r="28" spans="1:22" ht="19.5" customHeight="1">
      <c r="A28" s="5"/>
      <c r="C28" s="9">
        <v>14</v>
      </c>
      <c r="D28" s="13">
        <f>ROUNDDOWN([1]полн!D28*2*13,0)</f>
        <v>6406</v>
      </c>
      <c r="E28" s="13">
        <f>ROUNDDOWN([1]полн!E28*2*13,0)</f>
        <v>5948</v>
      </c>
      <c r="F28" s="13">
        <f>ROUNDDOWN([1]полн!F28*2*13,0)</f>
        <v>5491</v>
      </c>
      <c r="G28" s="13">
        <f>ROUNDDOWN([1]полн!G28*2*13,0)</f>
        <v>5033</v>
      </c>
      <c r="H28" s="13">
        <f>ROUNDDOWN([1]полн!H28*2*13,0)</f>
        <v>4576</v>
      </c>
      <c r="I28" s="13">
        <f>ROUNDDOWN([1]полн!I28*2*13,0)</f>
        <v>4118</v>
      </c>
      <c r="J28" s="13">
        <f>ROUNDDOWN([1]полн!J28*2*13,0)</f>
        <v>3660</v>
      </c>
      <c r="K28" s="13">
        <f>ROUNDDOWN([1]полн!K28*2*13,0)</f>
        <v>3203</v>
      </c>
      <c r="L28" s="13">
        <f>ROUNDDOWN([1]полн!L28*2*13,0)</f>
        <v>2745</v>
      </c>
      <c r="M28" s="13">
        <f>ROUNDDOWN([1]полн!M28*2*13,0)</f>
        <v>2288</v>
      </c>
      <c r="N28" s="13">
        <f>ROUNDDOWN([1]полн!N28*2*13,0)</f>
        <v>1830</v>
      </c>
      <c r="O28" s="13">
        <f>ROUNDDOWN([1]полн!O28*2*13,0)</f>
        <v>1372</v>
      </c>
      <c r="P28" s="13">
        <f>ROUNDDOWN([1]полн!P28*2*13,0)</f>
        <v>915</v>
      </c>
      <c r="Q28" s="13">
        <f>ROUNDDOWN([1]полн!Q28*2*13,0)</f>
        <v>457</v>
      </c>
      <c r="R28" s="12">
        <f>ROUNDDOWN([1]полн!R28*2*13,0)</f>
        <v>457</v>
      </c>
      <c r="S28" s="13">
        <f>ROUNDDOWN([1]полн!S28*2*13,0)</f>
        <v>457</v>
      </c>
      <c r="T28" s="13">
        <f>ROUNDDOWN([1]полн!T28*2*13,0)</f>
        <v>915</v>
      </c>
      <c r="U28" s="13">
        <f>ROUNDDOWN([1]полн!U28*2*13,0)</f>
        <v>1372</v>
      </c>
      <c r="V28" s="13">
        <f>ROUNDDOWN([1]полн!V28*2*13,0)</f>
        <v>1830</v>
      </c>
    </row>
    <row r="29" spans="1:22" ht="19.5" customHeight="1">
      <c r="A29" s="5"/>
      <c r="C29" s="9">
        <v>15</v>
      </c>
      <c r="D29" s="13">
        <f>ROUNDDOWN([1]полн!D29*2*13,0)</f>
        <v>6864</v>
      </c>
      <c r="E29" s="13">
        <f>ROUNDDOWN([1]полн!E29*2*13,0)</f>
        <v>6406</v>
      </c>
      <c r="F29" s="13">
        <f>ROUNDDOWN([1]полн!F29*2*13,0)</f>
        <v>5948</v>
      </c>
      <c r="G29" s="13">
        <f>ROUNDDOWN([1]полн!G29*2*13,0)</f>
        <v>5491</v>
      </c>
      <c r="H29" s="13">
        <f>ROUNDDOWN([1]полн!H29*2*13,0)</f>
        <v>5033</v>
      </c>
      <c r="I29" s="13">
        <f>ROUNDDOWN([1]полн!I29*2*13,0)</f>
        <v>4576</v>
      </c>
      <c r="J29" s="13">
        <f>ROUNDDOWN([1]полн!J29*2*13,0)</f>
        <v>4118</v>
      </c>
      <c r="K29" s="13">
        <f>ROUNDDOWN([1]полн!K29*2*13,0)</f>
        <v>3660</v>
      </c>
      <c r="L29" s="13">
        <f>ROUNDDOWN([1]полн!L29*2*13,0)</f>
        <v>3203</v>
      </c>
      <c r="M29" s="13">
        <f>ROUNDDOWN([1]полн!M29*2*13,0)</f>
        <v>2745</v>
      </c>
      <c r="N29" s="13">
        <f>ROUNDDOWN([1]полн!N29*2*13,0)</f>
        <v>2288</v>
      </c>
      <c r="O29" s="13">
        <f>ROUNDDOWN([1]полн!O29*2*13,0)</f>
        <v>1830</v>
      </c>
      <c r="P29" s="13">
        <f>ROUNDDOWN([1]полн!P29*2*13,0)</f>
        <v>1372</v>
      </c>
      <c r="Q29" s="13">
        <f>ROUNDDOWN([1]полн!Q29*2*13,0)</f>
        <v>915</v>
      </c>
      <c r="R29" s="13">
        <f>ROUNDDOWN([1]полн!R29*2*13,0)</f>
        <v>457</v>
      </c>
      <c r="S29" s="12">
        <f>ROUNDDOWN([1]полн!S29*2*13,0)</f>
        <v>457</v>
      </c>
      <c r="T29" s="13">
        <f>ROUNDDOWN([1]полн!T29*2*13,0)</f>
        <v>457</v>
      </c>
      <c r="U29" s="13">
        <f>ROUNDDOWN([1]полн!U29*2*13,0)</f>
        <v>915</v>
      </c>
      <c r="V29" s="13">
        <f>ROUNDDOWN([1]полн!V29*2*13,0)</f>
        <v>1372</v>
      </c>
    </row>
    <row r="30" spans="1:22" ht="19.5" customHeight="1">
      <c r="A30" s="5"/>
      <c r="C30" s="9">
        <v>16</v>
      </c>
      <c r="D30" s="13">
        <f>ROUNDDOWN([1]полн!D30*2*13,0)</f>
        <v>7321</v>
      </c>
      <c r="E30" s="13">
        <f>ROUNDDOWN([1]полн!E30*2*13,0)</f>
        <v>6864</v>
      </c>
      <c r="F30" s="13">
        <f>ROUNDDOWN([1]полн!F30*2*13,0)</f>
        <v>6406</v>
      </c>
      <c r="G30" s="13">
        <f>ROUNDDOWN([1]полн!G30*2*13,0)</f>
        <v>5948</v>
      </c>
      <c r="H30" s="13">
        <f>ROUNDDOWN([1]полн!H30*2*13,0)</f>
        <v>5491</v>
      </c>
      <c r="I30" s="13">
        <f>ROUNDDOWN([1]полн!I30*2*13,0)</f>
        <v>5033</v>
      </c>
      <c r="J30" s="13">
        <f>ROUNDDOWN([1]полн!J30*2*13,0)</f>
        <v>4576</v>
      </c>
      <c r="K30" s="13">
        <f>ROUNDDOWN([1]полн!K30*2*13,0)</f>
        <v>4118</v>
      </c>
      <c r="L30" s="13">
        <f>ROUNDDOWN([1]полн!L30*2*13,0)</f>
        <v>3660</v>
      </c>
      <c r="M30" s="13">
        <f>ROUNDDOWN([1]полн!M30*2*13,0)</f>
        <v>3203</v>
      </c>
      <c r="N30" s="13">
        <f>ROUNDDOWN([1]полн!N30*2*13,0)</f>
        <v>2745</v>
      </c>
      <c r="O30" s="13">
        <f>ROUNDDOWN([1]полн!O30*2*13,0)</f>
        <v>2288</v>
      </c>
      <c r="P30" s="13">
        <f>ROUNDDOWN([1]полн!P30*2*13,0)</f>
        <v>1830</v>
      </c>
      <c r="Q30" s="13">
        <f>ROUNDDOWN([1]полн!Q30*2*13,0)</f>
        <v>1372</v>
      </c>
      <c r="R30" s="13">
        <f>ROUNDDOWN([1]полн!R30*2*13,0)</f>
        <v>915</v>
      </c>
      <c r="S30" s="13">
        <f>ROUNDDOWN([1]полн!S30*2*13,0)</f>
        <v>457</v>
      </c>
      <c r="T30" s="12">
        <f>ROUNDDOWN([1]полн!T30*2*13,0)</f>
        <v>457</v>
      </c>
      <c r="U30" s="13">
        <f>ROUNDDOWN([1]полн!U30*2*13,0)</f>
        <v>457</v>
      </c>
      <c r="V30" s="13">
        <f>ROUNDDOWN([1]полн!V30*2*13,0)</f>
        <v>915</v>
      </c>
    </row>
    <row r="31" spans="1:22" ht="19.5" customHeight="1">
      <c r="A31" s="5"/>
      <c r="C31" s="9">
        <v>17</v>
      </c>
      <c r="D31" s="13">
        <f>ROUNDDOWN([1]полн!D31*2*13,0)</f>
        <v>7779</v>
      </c>
      <c r="E31" s="13">
        <f>ROUNDDOWN([1]полн!E31*2*13,0)</f>
        <v>7321</v>
      </c>
      <c r="F31" s="13">
        <f>ROUNDDOWN([1]полн!F31*2*13,0)</f>
        <v>6864</v>
      </c>
      <c r="G31" s="13">
        <f>ROUNDDOWN([1]полн!G31*2*13,0)</f>
        <v>6406</v>
      </c>
      <c r="H31" s="13">
        <f>ROUNDDOWN([1]полн!H31*2*13,0)</f>
        <v>5948</v>
      </c>
      <c r="I31" s="13">
        <f>ROUNDDOWN([1]полн!I31*2*13,0)</f>
        <v>5491</v>
      </c>
      <c r="J31" s="13">
        <f>ROUNDDOWN([1]полн!J31*2*13,0)</f>
        <v>5033</v>
      </c>
      <c r="K31" s="13">
        <f>ROUNDDOWN([1]полн!K31*2*13,0)</f>
        <v>4576</v>
      </c>
      <c r="L31" s="13">
        <f>ROUNDDOWN([1]полн!L31*2*13,0)</f>
        <v>4118</v>
      </c>
      <c r="M31" s="13">
        <f>ROUNDDOWN([1]полн!M31*2*13,0)</f>
        <v>3660</v>
      </c>
      <c r="N31" s="13">
        <f>ROUNDDOWN([1]полн!N31*2*13,0)</f>
        <v>3203</v>
      </c>
      <c r="O31" s="13">
        <f>ROUNDDOWN([1]полн!O31*2*13,0)</f>
        <v>2745</v>
      </c>
      <c r="P31" s="13">
        <f>ROUNDDOWN([1]полн!P31*2*13,0)</f>
        <v>2288</v>
      </c>
      <c r="Q31" s="13">
        <f>ROUNDDOWN([1]полн!Q31*2*13,0)</f>
        <v>1830</v>
      </c>
      <c r="R31" s="13">
        <f>ROUNDDOWN([1]полн!R31*2*13,0)</f>
        <v>1372</v>
      </c>
      <c r="S31" s="13">
        <f>ROUNDDOWN([1]полн!S31*2*13,0)</f>
        <v>915</v>
      </c>
      <c r="T31" s="13">
        <f>ROUNDDOWN([1]полн!T31*2*13,0)</f>
        <v>457</v>
      </c>
      <c r="U31" s="12">
        <f>ROUNDDOWN([1]полн!U31*2*13,0)</f>
        <v>457</v>
      </c>
      <c r="V31" s="13">
        <f>ROUNDDOWN([1]полн!V31*2*13,0)</f>
        <v>457</v>
      </c>
    </row>
    <row r="32" spans="1:22" ht="19.5" customHeight="1">
      <c r="A32" s="5"/>
      <c r="C32" s="9">
        <v>18</v>
      </c>
      <c r="D32" s="13">
        <f>ROUNDDOWN([1]полн!D32*2*13,0)</f>
        <v>8236</v>
      </c>
      <c r="E32" s="13">
        <f>ROUNDDOWN([1]полн!E32*2*13,0)</f>
        <v>7779</v>
      </c>
      <c r="F32" s="13">
        <f>ROUNDDOWN([1]полн!F32*2*13,0)</f>
        <v>7321</v>
      </c>
      <c r="G32" s="13">
        <f>ROUNDDOWN([1]полн!G32*2*13,0)</f>
        <v>6864</v>
      </c>
      <c r="H32" s="13">
        <f>ROUNDDOWN([1]полн!H32*2*13,0)</f>
        <v>6406</v>
      </c>
      <c r="I32" s="13">
        <f>ROUNDDOWN([1]полн!I32*2*13,0)</f>
        <v>5948</v>
      </c>
      <c r="J32" s="13">
        <f>ROUNDDOWN([1]полн!J32*2*13,0)</f>
        <v>5491</v>
      </c>
      <c r="K32" s="13">
        <f>ROUNDDOWN([1]полн!K32*2*13,0)</f>
        <v>5033</v>
      </c>
      <c r="L32" s="13">
        <f>ROUNDDOWN([1]полн!L32*2*13,0)</f>
        <v>4576</v>
      </c>
      <c r="M32" s="13">
        <f>ROUNDDOWN([1]полн!M32*2*13,0)</f>
        <v>4118</v>
      </c>
      <c r="N32" s="13">
        <f>ROUNDDOWN([1]полн!N32*2*13,0)</f>
        <v>3660</v>
      </c>
      <c r="O32" s="13">
        <f>ROUNDDOWN([1]полн!O32*2*13,0)</f>
        <v>3203</v>
      </c>
      <c r="P32" s="13">
        <f>ROUNDDOWN([1]полн!P32*2*13,0)</f>
        <v>2745</v>
      </c>
      <c r="Q32" s="13">
        <f>ROUNDDOWN([1]полн!Q32*2*13,0)</f>
        <v>2288</v>
      </c>
      <c r="R32" s="13">
        <f>ROUNDDOWN([1]полн!R32*2*13,0)</f>
        <v>1830</v>
      </c>
      <c r="S32" s="13">
        <f>ROUNDDOWN([1]полн!S32*2*13,0)</f>
        <v>1372</v>
      </c>
      <c r="T32" s="13">
        <f>ROUNDDOWN([1]полн!T32*2*13,0)</f>
        <v>915</v>
      </c>
      <c r="U32" s="13">
        <f>ROUNDDOWN([1]полн!U32*2*13,0)</f>
        <v>457</v>
      </c>
      <c r="V32" s="12">
        <f>ROUNDDOWN([1]полн!V32*2*13,0)</f>
        <v>457</v>
      </c>
    </row>
    <row r="34" spans="17:18">
      <c r="Q34" t="s">
        <v>9</v>
      </c>
    </row>
    <row r="35" spans="17:18" ht="18" customHeight="1">
      <c r="Q35" t="s">
        <v>10</v>
      </c>
    </row>
    <row r="36" spans="17:18" ht="16.5" customHeight="1">
      <c r="Q36" t="s">
        <v>2</v>
      </c>
    </row>
    <row r="37" spans="17:18" ht="18.75" customHeight="1">
      <c r="Q37" t="s">
        <v>11</v>
      </c>
    </row>
    <row r="38" spans="17:18" ht="18.75" customHeight="1">
      <c r="Q38" s="1"/>
      <c r="R38" s="1"/>
    </row>
    <row r="39" spans="17:18">
      <c r="Q39" t="s">
        <v>12</v>
      </c>
    </row>
    <row r="40" spans="17:18">
      <c r="Q40" t="s">
        <v>2</v>
      </c>
    </row>
    <row r="41" spans="17:18">
      <c r="Q41" t="s">
        <v>13</v>
      </c>
    </row>
  </sheetData>
  <mergeCells count="5">
    <mergeCell ref="Q6:R6"/>
    <mergeCell ref="F8:R8"/>
    <mergeCell ref="F10:P10"/>
    <mergeCell ref="J11:L11"/>
    <mergeCell ref="Q38:R38"/>
  </mergeCells>
  <pageMargins left="0.16" right="0.17" top="0.52" bottom="0.48" header="0.31496062992125984" footer="0.31496062992125984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50</vt:i4>
      </vt:variant>
      <vt:variant>
        <vt:lpstr>Именованные диапазоны</vt:lpstr>
      </vt:variant>
      <vt:variant>
        <vt:i4>50</vt:i4>
      </vt:variant>
    </vt:vector>
  </HeadingPairs>
  <TitlesOfParts>
    <vt:vector size="100" baseType="lpstr">
      <vt:lpstr>на дату полн на 5 дат</vt:lpstr>
      <vt:lpstr>на дату полн на 6 дат</vt:lpstr>
      <vt:lpstr>на дату полн на 7 дат</vt:lpstr>
      <vt:lpstr>на дату полн на 8 дат</vt:lpstr>
      <vt:lpstr>на дату полн на 9 дат </vt:lpstr>
      <vt:lpstr>на дату полн на 10 дат  </vt:lpstr>
      <vt:lpstr>на дату полн на 11 дат   </vt:lpstr>
      <vt:lpstr>на дату полн на 12дат   </vt:lpstr>
      <vt:lpstr>на дату полн на 13 дат   </vt:lpstr>
      <vt:lpstr>на дату полн на 14 дат  </vt:lpstr>
      <vt:lpstr>на дату полн на 15 дат  </vt:lpstr>
      <vt:lpstr>на дату полн на 16 дат</vt:lpstr>
      <vt:lpstr>ежедн дни 5 </vt:lpstr>
      <vt:lpstr>ежедн дни 10  </vt:lpstr>
      <vt:lpstr>ежедн дни 15</vt:lpstr>
      <vt:lpstr>ежедн дни 20</vt:lpstr>
      <vt:lpstr>ежедн дни 25</vt:lpstr>
      <vt:lpstr>ежедн мес1</vt:lpstr>
      <vt:lpstr>ежедн мес2</vt:lpstr>
      <vt:lpstr>ежедн мес3</vt:lpstr>
      <vt:lpstr>ежедн мес4</vt:lpstr>
      <vt:lpstr>ежедн мес5</vt:lpstr>
      <vt:lpstr>ежедн мес6</vt:lpstr>
      <vt:lpstr>ежедн мес12</vt:lpstr>
      <vt:lpstr>раб дни 5  </vt:lpstr>
      <vt:lpstr>раб дни 10 </vt:lpstr>
      <vt:lpstr>раб дни 15 </vt:lpstr>
      <vt:lpstr>раб дни 20 </vt:lpstr>
      <vt:lpstr>раб дни 25 </vt:lpstr>
      <vt:lpstr>раб мес1 </vt:lpstr>
      <vt:lpstr>раб мес2</vt:lpstr>
      <vt:lpstr>раб мес3</vt:lpstr>
      <vt:lpstr>раб мес4 </vt:lpstr>
      <vt:lpstr>раб мес5</vt:lpstr>
      <vt:lpstr>раб мес6 </vt:lpstr>
      <vt:lpstr>раб мес12 </vt:lpstr>
      <vt:lpstr>вых мес1</vt:lpstr>
      <vt:lpstr>вых мес2 </vt:lpstr>
      <vt:lpstr>вых мес3</vt:lpstr>
      <vt:lpstr>вых мес4  </vt:lpstr>
      <vt:lpstr>вых  мес5</vt:lpstr>
      <vt:lpstr>вых мес6 </vt:lpstr>
      <vt:lpstr>вых мес12 </vt:lpstr>
      <vt:lpstr>вых дет мес1</vt:lpstr>
      <vt:lpstr>вых дет мес2</vt:lpstr>
      <vt:lpstr>вых дет мес3</vt:lpstr>
      <vt:lpstr>вых де т мес4  </vt:lpstr>
      <vt:lpstr>вых дет мес5 </vt:lpstr>
      <vt:lpstr>вых дет мес6 </vt:lpstr>
      <vt:lpstr>вых дет мес12</vt:lpstr>
      <vt:lpstr>'вых  мес5'!Область_печати</vt:lpstr>
      <vt:lpstr>'вых де т мес4  '!Область_печати</vt:lpstr>
      <vt:lpstr>'вых дет мес1'!Область_печати</vt:lpstr>
      <vt:lpstr>'вых дет мес12'!Область_печати</vt:lpstr>
      <vt:lpstr>'вых дет мес2'!Область_печати</vt:lpstr>
      <vt:lpstr>'вых дет мес3'!Область_печати</vt:lpstr>
      <vt:lpstr>'вых дет мес5 '!Область_печати</vt:lpstr>
      <vt:lpstr>'вых дет мес6 '!Область_печати</vt:lpstr>
      <vt:lpstr>'вых мес1'!Область_печати</vt:lpstr>
      <vt:lpstr>'вых мес12 '!Область_печати</vt:lpstr>
      <vt:lpstr>'вых мес2 '!Область_печати</vt:lpstr>
      <vt:lpstr>'вых мес3'!Область_печати</vt:lpstr>
      <vt:lpstr>'вых мес4  '!Область_печати</vt:lpstr>
      <vt:lpstr>'вых мес6 '!Область_печати</vt:lpstr>
      <vt:lpstr>'ежедн дни 10  '!Область_печати</vt:lpstr>
      <vt:lpstr>'ежедн дни 15'!Область_печати</vt:lpstr>
      <vt:lpstr>'ежедн дни 20'!Область_печати</vt:lpstr>
      <vt:lpstr>'ежедн дни 25'!Область_печати</vt:lpstr>
      <vt:lpstr>'ежедн дни 5 '!Область_печати</vt:lpstr>
      <vt:lpstr>'ежедн мес1'!Область_печати</vt:lpstr>
      <vt:lpstr>'ежедн мес12'!Область_печати</vt:lpstr>
      <vt:lpstr>'ежедн мес2'!Область_печати</vt:lpstr>
      <vt:lpstr>'ежедн мес3'!Область_печати</vt:lpstr>
      <vt:lpstr>'ежедн мес4'!Область_печати</vt:lpstr>
      <vt:lpstr>'ежедн мес5'!Область_печати</vt:lpstr>
      <vt:lpstr>'ежедн мес6'!Область_печати</vt:lpstr>
      <vt:lpstr>'на дату полн на 10 дат  '!Область_печати</vt:lpstr>
      <vt:lpstr>'на дату полн на 11 дат   '!Область_печати</vt:lpstr>
      <vt:lpstr>'на дату полн на 12дат   '!Область_печати</vt:lpstr>
      <vt:lpstr>'на дату полн на 13 дат   '!Область_печати</vt:lpstr>
      <vt:lpstr>'на дату полн на 14 дат  '!Область_печати</vt:lpstr>
      <vt:lpstr>'на дату полн на 15 дат  '!Область_печати</vt:lpstr>
      <vt:lpstr>'на дату полн на 16 дат'!Область_печати</vt:lpstr>
      <vt:lpstr>'на дату полн на 5 дат'!Область_печати</vt:lpstr>
      <vt:lpstr>'на дату полн на 6 дат'!Область_печати</vt:lpstr>
      <vt:lpstr>'на дату полн на 7 дат'!Область_печати</vt:lpstr>
      <vt:lpstr>'на дату полн на 8 дат'!Область_печати</vt:lpstr>
      <vt:lpstr>'на дату полн на 9 дат '!Область_печати</vt:lpstr>
      <vt:lpstr>'раб дни 10 '!Область_печати</vt:lpstr>
      <vt:lpstr>'раб дни 15 '!Область_печати</vt:lpstr>
      <vt:lpstr>'раб дни 20 '!Область_печати</vt:lpstr>
      <vt:lpstr>'раб дни 25 '!Область_печати</vt:lpstr>
      <vt:lpstr>'раб дни 5  '!Область_печати</vt:lpstr>
      <vt:lpstr>'раб мес1 '!Область_печати</vt:lpstr>
      <vt:lpstr>'раб мес12 '!Область_печати</vt:lpstr>
      <vt:lpstr>'раб мес2'!Область_печати</vt:lpstr>
      <vt:lpstr>'раб мес3'!Область_печати</vt:lpstr>
      <vt:lpstr>'раб мес4 '!Область_печати</vt:lpstr>
      <vt:lpstr>'раб мес5'!Область_печати</vt:lpstr>
      <vt:lpstr>'раб мес6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GUO1</dc:creator>
  <cp:lastModifiedBy>GUO1</cp:lastModifiedBy>
  <dcterms:created xsi:type="dcterms:W3CDTF">2019-03-22T06:48:51Z</dcterms:created>
  <dcterms:modified xsi:type="dcterms:W3CDTF">2019-03-22T06:57:37Z</dcterms:modified>
</cp:coreProperties>
</file>